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NGUREANU.Anca\Desktop\Milisauti\Documentatie de atribuire pod DN 2H Milisauti\Anexe documentație\Proiect tehnic de executie Pod DN 2H\"/>
    </mc:Choice>
  </mc:AlternateContent>
  <xr:revisionPtr revIDLastSave="0" documentId="13_ncr:1_{35D60E5E-B711-45ED-95D8-F191556A4AB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3" sheetId="1" r:id="rId1"/>
    <sheet name="F2 cap 1" sheetId="2" state="hidden" r:id="rId2"/>
    <sheet name="F1" sheetId="4" r:id="rId3"/>
    <sheet name="F2 cap 4" sheetId="3" r:id="rId4"/>
  </sheets>
  <definedNames>
    <definedName name="_xlnm._FilterDatabase" localSheetId="0" hidden="1">'F3'!$B$1:$B$137</definedName>
    <definedName name="_xlnm.Print_Area" localSheetId="2">'F1'!$A$1:$D$44</definedName>
    <definedName name="_xlnm.Print_Area" localSheetId="3">'F2 cap 4'!$A$1:$C$39</definedName>
    <definedName name="_xlnm.Print_Area" localSheetId="0">'F3'!$A$1:$G$137</definedName>
    <definedName name="_xlnm.Print_Titles" localSheetId="0">'F3'!$9:$9</definedName>
  </definedNames>
  <calcPr calcId="181029"/>
</workbook>
</file>

<file path=xl/calcChain.xml><?xml version="1.0" encoding="utf-8"?>
<calcChain xmlns="http://schemas.openxmlformats.org/spreadsheetml/2006/main">
  <c r="E99" i="1" l="1"/>
  <c r="E96" i="1"/>
  <c r="E11" i="1" l="1"/>
  <c r="C19" i="3" l="1"/>
  <c r="C15" i="3" l="1"/>
  <c r="C18" i="3"/>
  <c r="C17" i="3"/>
  <c r="C16" i="3"/>
  <c r="C14" i="3" l="1"/>
  <c r="C20" i="3" s="1"/>
  <c r="C33" i="3" l="1"/>
  <c r="C34" i="3" s="1"/>
  <c r="C35" i="3" l="1"/>
</calcChain>
</file>

<file path=xl/sharedStrings.xml><?xml version="1.0" encoding="utf-8"?>
<sst xmlns="http://schemas.openxmlformats.org/spreadsheetml/2006/main" count="486" uniqueCount="308">
  <si>
    <t>Cod</t>
  </si>
  <si>
    <t>Articol</t>
  </si>
  <si>
    <t>U.M.</t>
  </si>
  <si>
    <t>Cantitate</t>
  </si>
  <si>
    <t>EQ12</t>
  </si>
  <si>
    <t>S.I.03c</t>
  </si>
  <si>
    <t>S.I.01</t>
  </si>
  <si>
    <t>S.O.02</t>
  </si>
  <si>
    <t>S.R.04</t>
  </si>
  <si>
    <t>S.R.10a</t>
  </si>
  <si>
    <t>S.R.10g</t>
  </si>
  <si>
    <t>S.R.10k</t>
  </si>
  <si>
    <t>S.R.10q</t>
  </si>
  <si>
    <t>S.R.07a</t>
  </si>
  <si>
    <t>S.R.02a</t>
  </si>
  <si>
    <t>S.I.07a</t>
  </si>
  <si>
    <t>S.I.08a</t>
  </si>
  <si>
    <t>S.I.09a07</t>
  </si>
  <si>
    <t>S.I.04c</t>
  </si>
  <si>
    <t>S.D.12d</t>
  </si>
  <si>
    <t>S.D.13</t>
  </si>
  <si>
    <t>S.D.20</t>
  </si>
  <si>
    <t>S.I.14</t>
  </si>
  <si>
    <t>S.R.06a</t>
  </si>
  <si>
    <t>S.I.16ee</t>
  </si>
  <si>
    <t>S.I.15</t>
  </si>
  <si>
    <t>P3a</t>
  </si>
  <si>
    <t>P3b</t>
  </si>
  <si>
    <t>E7a</t>
  </si>
  <si>
    <t>H13</t>
  </si>
  <si>
    <t>E4</t>
  </si>
  <si>
    <t>Suprastructura</t>
  </si>
  <si>
    <t>S.O.03</t>
  </si>
  <si>
    <t>S.O.04</t>
  </si>
  <si>
    <t>S.R.02b</t>
  </si>
  <si>
    <t>S.O.06a</t>
  </si>
  <si>
    <t>S.D.11</t>
  </si>
  <si>
    <t>S.D.08a</t>
  </si>
  <si>
    <t>S.R.10c</t>
  </si>
  <si>
    <t>S.R.10i</t>
  </si>
  <si>
    <t>S.D.12c</t>
  </si>
  <si>
    <t>S.R.06b</t>
  </si>
  <si>
    <t>Cale, Parapet</t>
  </si>
  <si>
    <t>S.D.21a</t>
  </si>
  <si>
    <t>S.D.21b</t>
  </si>
  <si>
    <t>S.D.21d</t>
  </si>
  <si>
    <t>S.D.26</t>
  </si>
  <si>
    <t>S.D.27d</t>
  </si>
  <si>
    <t>S.D.22</t>
  </si>
  <si>
    <t>S.D.23h</t>
  </si>
  <si>
    <t>R2b</t>
  </si>
  <si>
    <t>R6</t>
  </si>
  <si>
    <t>R7</t>
  </si>
  <si>
    <t>R8c</t>
  </si>
  <si>
    <t>S.I.09a05</t>
  </si>
  <si>
    <t>R1a</t>
  </si>
  <si>
    <t>S.O.11</t>
  </si>
  <si>
    <t>S.T.01</t>
  </si>
  <si>
    <t>S.T.02</t>
  </si>
  <si>
    <t>S.T.03</t>
  </si>
  <si>
    <t>EQ10</t>
  </si>
  <si>
    <t>luni</t>
  </si>
  <si>
    <t>m3</t>
  </si>
  <si>
    <t>ora</t>
  </si>
  <si>
    <t>m2</t>
  </si>
  <si>
    <t>m</t>
  </si>
  <si>
    <t>to</t>
  </si>
  <si>
    <t>buc</t>
  </si>
  <si>
    <t>km ech</t>
  </si>
  <si>
    <t>Subcap. 1.2 - Amenajarea terenului</t>
  </si>
  <si>
    <t>Nr.  Crt.</t>
  </si>
  <si>
    <t>Demolare beton</t>
  </si>
  <si>
    <t>Taierea arborilor cu diametrul &lt; 20 cm</t>
  </si>
  <si>
    <t>Umpluturi cu pamant din deblee sau groapa de imprumut</t>
  </si>
  <si>
    <t>Total subcap. 1.2</t>
  </si>
  <si>
    <t>Subcap. 4.1 -   Construcţii si instalatii</t>
  </si>
  <si>
    <t>Totalitatea masurilor privind siguranta si controlul circulatiei rutiere in timpul zilei/noptii si in orice fel de conditii pentru a asigura un trafic sigur atat pe santier cat si pe intreg drumul in timpul luarii in posesie a traseului de catre Contractor</t>
  </si>
  <si>
    <t>Sapatura manuala</t>
  </si>
  <si>
    <t>Sapatura cu adancimea mai mica de 4.00 m</t>
  </si>
  <si>
    <t>Perforari in beton pentru introducerea ancorelor cu rasini epoxidice Ø gaura = 35 mm  (Ø bara 28mm)</t>
  </si>
  <si>
    <t>Reparatii cu mortare speciale a structurilor cu armaturi de rezistenta pentru o grosime maxima de 3.5 cm</t>
  </si>
  <si>
    <t>Cofraje curbe pentru infrastructuri</t>
  </si>
  <si>
    <t>Cofraje plane obisnuite la infrastructuri</t>
  </si>
  <si>
    <t>Beton C35/45</t>
  </si>
  <si>
    <t>Armaturi din otel beton BST500s</t>
  </si>
  <si>
    <t>Plasa sudata</t>
  </si>
  <si>
    <t>Hidroizolatie pe suprafetele de beton in contact cu pamantul</t>
  </si>
  <si>
    <t>1. Infrastructura</t>
  </si>
  <si>
    <t>Total 1. Infrastructura</t>
  </si>
  <si>
    <t>2. Suprastructura</t>
  </si>
  <si>
    <t>Protectie anticoroziva a betonului  la infrastructura</t>
  </si>
  <si>
    <t>Umpluturi de pamant langa fundatii</t>
  </si>
  <si>
    <t>Desfacere cale</t>
  </si>
  <si>
    <t>Desfacere trotuare existente</t>
  </si>
  <si>
    <t>Demolarea betonului armat din suprastructura</t>
  </si>
  <si>
    <t>Desfacere parapet metalic pietonal existent</t>
  </si>
  <si>
    <t>Schele si esafodaje</t>
  </si>
  <si>
    <t>Cofraje plane obisnuite la suprastructuri</t>
  </si>
  <si>
    <t>Armatura BST500s la suprastructura</t>
  </si>
  <si>
    <t>Protectie anticoroziva a betonului  la suprastructura</t>
  </si>
  <si>
    <t>Total 2. Suprastructura</t>
  </si>
  <si>
    <t>3. Cale, Parapet</t>
  </si>
  <si>
    <t>Strat de uzura din mixtura asfaltica stabilizata cu fibre sau granule celulozice - MAS 16, 4 cm</t>
  </si>
  <si>
    <t>Beton asfaltic tip BAP16, 4 cm</t>
  </si>
  <si>
    <t>Beton asfaltic BA8, 3 cm</t>
  </si>
  <si>
    <t>Parapet metalic pietonal</t>
  </si>
  <si>
    <t>Parapet metalic directional tip H4b pe suprastructura sau pe ziduri de sprijin</t>
  </si>
  <si>
    <t>Guri de scurgere</t>
  </si>
  <si>
    <t>Dispozitive de acoperire a rosturilor cu deplasarea de 60 mm</t>
  </si>
  <si>
    <t>Total 3. Cale, Parapet</t>
  </si>
  <si>
    <t>4. Racordari cu terasamentele</t>
  </si>
  <si>
    <t>Total 4. Racordari cu terasamentele</t>
  </si>
  <si>
    <t xml:space="preserve">Total Subcap. 4.1 </t>
  </si>
  <si>
    <t>Subcap. 1.4 - Cheltuieli pentru relocarea/protectia utilitatilor</t>
  </si>
  <si>
    <t>Total subcap. 1.4</t>
  </si>
  <si>
    <t>Strat de baza din mixtura asfaltica ( anrobat bituminos ) - AB31.5</t>
  </si>
  <si>
    <t>Beton asfaltic deschis cu bitum modificat - strat de legatura BAD 22.4</t>
  </si>
  <si>
    <t>Beton C25/30</t>
  </si>
  <si>
    <t>Fundatie din balast</t>
  </si>
  <si>
    <t>Demolare pereuri la sferturi de con, taluze pereate</t>
  </si>
  <si>
    <t>Umpluturi de pamant in zona de racordare (sferturi de con, in spatele aripilor, intre zidurile intoarse, etc.)</t>
  </si>
  <si>
    <t>Scari pe taluze</t>
  </si>
  <si>
    <t>Casiuri pe taluze</t>
  </si>
  <si>
    <t>OBIECTIV:</t>
  </si>
  <si>
    <t>Proiectant:</t>
  </si>
  <si>
    <t>S.C. NV CONSTRUCT S.R.L.</t>
  </si>
  <si>
    <t>Executant:</t>
  </si>
  <si>
    <t>Beneficiar:</t>
  </si>
  <si>
    <t>F1 - CENTRALIZATORUL cheltuielilor pe obiectiv</t>
  </si>
  <si>
    <t>Nr. cap./
subcap.
deviz general</t>
  </si>
  <si>
    <t>Valoarea
cheltuielilor pe obiect
(exclusiv TVA)</t>
  </si>
  <si>
    <t>Din care:
C+M</t>
  </si>
  <si>
    <t>Denumirea capitolelor de cheltuieli</t>
  </si>
  <si>
    <t>lei</t>
  </si>
  <si>
    <t>1</t>
  </si>
  <si>
    <t>2</t>
  </si>
  <si>
    <t>3</t>
  </si>
  <si>
    <t>4</t>
  </si>
  <si>
    <t>1.2</t>
  </si>
  <si>
    <t>Amenajarea terenului</t>
  </si>
  <si>
    <t>1.3</t>
  </si>
  <si>
    <t>Amenajari pentru protectia mediului si aducerea terenului la starea initiala</t>
  </si>
  <si>
    <t>1.4</t>
  </si>
  <si>
    <t>Cheltuieli pentru relocarea/protectia utilitatilor</t>
  </si>
  <si>
    <t>Realizarea utilităților necesare obiectivului</t>
  </si>
  <si>
    <t>3.5</t>
  </si>
  <si>
    <t>Proiectare</t>
  </si>
  <si>
    <t>3.5.1</t>
  </si>
  <si>
    <t>Tema de proiectare</t>
  </si>
  <si>
    <t>3.5.2</t>
  </si>
  <si>
    <t>Studiu de prefezabilitate</t>
  </si>
  <si>
    <t>3.5.3</t>
  </si>
  <si>
    <t>Studiu de fezabilitate/documentatie de avizare a lucrarilor de interventii si deviz general</t>
  </si>
  <si>
    <t>3.5.4</t>
  </si>
  <si>
    <t>Documentatiile tehnice necesare in vederea obtinerii avizelor/acordurilor/autorizatiilor</t>
  </si>
  <si>
    <t>3.5.5</t>
  </si>
  <si>
    <t>Verificarea tehnica de calitate a proiectului tehnic si a detaliilor de executie</t>
  </si>
  <si>
    <t>3.5.6</t>
  </si>
  <si>
    <t>Proiect tehnic si detalii de executie</t>
  </si>
  <si>
    <t>Investiția de bază</t>
  </si>
  <si>
    <t>4.1</t>
  </si>
  <si>
    <t>Constructii si instalatii</t>
  </si>
  <si>
    <t>4.1.1</t>
  </si>
  <si>
    <t>4.1.2</t>
  </si>
  <si>
    <t>4.1.3</t>
  </si>
  <si>
    <t>4.2</t>
  </si>
  <si>
    <t>Montaj utilaje, echipamente tehnologice si functionale</t>
  </si>
  <si>
    <t>4.3</t>
  </si>
  <si>
    <t>Utilaje, echipamente tehnologice si functionale care necesita montaj</t>
  </si>
  <si>
    <t>4.4</t>
  </si>
  <si>
    <t>Utilaje, echipamente tehnologice si functionale care nu necesita montaj si echipamente de transport</t>
  </si>
  <si>
    <t>4.5</t>
  </si>
  <si>
    <t>Dotari</t>
  </si>
  <si>
    <t>4.6</t>
  </si>
  <si>
    <t>Active necorporale</t>
  </si>
  <si>
    <t>5.1</t>
  </si>
  <si>
    <t>Organizare de santier</t>
  </si>
  <si>
    <t>5.1.1</t>
  </si>
  <si>
    <t>Lucrari de constructii si instalatii aferente organizarii de santier</t>
  </si>
  <si>
    <t>5.1.2</t>
  </si>
  <si>
    <t>Cheltuieli conexe organizarii santierului</t>
  </si>
  <si>
    <t>5.3</t>
  </si>
  <si>
    <t>Cheltuieli diverse si neprevazute</t>
  </si>
  <si>
    <t>6.2</t>
  </si>
  <si>
    <t>Probe tehnologice si teste</t>
  </si>
  <si>
    <t>TOTAL VALOARE (exclusiv TVA)</t>
  </si>
  <si>
    <t>TVA     19 %</t>
  </si>
  <si>
    <t>TOTAL VALOARE (inclusiv TVA)</t>
  </si>
  <si>
    <t xml:space="preserve">                                                                                                                                    Proiectant,             
                                                                                                                             Reprezentant legal,</t>
  </si>
  <si>
    <t>CNAIR SA - prin DRDP IASI</t>
  </si>
  <si>
    <t>F2cp - CENTRALIZATORUL
cheltuielilor pe obiect si categorii de lucrari</t>
  </si>
  <si>
    <t>Nr.
cap./subcap.
deviz general</t>
  </si>
  <si>
    <t>Valoare
(exclusiv TVA)</t>
  </si>
  <si>
    <t xml:space="preserve">Cheltuieli pe categoria de lucrari
</t>
  </si>
  <si>
    <t>I. Lucrari de constructii si instalatii</t>
  </si>
  <si>
    <t xml:space="preserve">    Constructii si instalatii</t>
  </si>
  <si>
    <t>TOTAL I</t>
  </si>
  <si>
    <t>II. Montaj utilaje si echipamente tehnologice</t>
  </si>
  <si>
    <t xml:space="preserve">    Montaj utilaje, echipamente tehnologice si functionale</t>
  </si>
  <si>
    <t>TOTAL II</t>
  </si>
  <si>
    <t>III. Procurare</t>
  </si>
  <si>
    <t xml:space="preserve">    Utilaje, echipamente tehnologice si functionale care necesita montaj</t>
  </si>
  <si>
    <t xml:space="preserve">    Utilaje, echipamente tehnologice si functionale care nu necesita montaj si echipamente de transport</t>
  </si>
  <si>
    <t xml:space="preserve">    Dotari</t>
  </si>
  <si>
    <t xml:space="preserve">    Active necorporale</t>
  </si>
  <si>
    <t>TOTAL III</t>
  </si>
  <si>
    <t>IV. Probe tehnologice si teste</t>
  </si>
  <si>
    <t xml:space="preserve">    Probe tehnologice si teste</t>
  </si>
  <si>
    <t>TOTAL IV</t>
  </si>
  <si>
    <t>TOTAL VALOARE (exclusiv TVA):</t>
  </si>
  <si>
    <t>TVA 19%:</t>
  </si>
  <si>
    <t>TOTAL VALOARE:</t>
  </si>
  <si>
    <t>4.1.4</t>
  </si>
  <si>
    <t>Racordari cu terasamentele</t>
  </si>
  <si>
    <t>Infrastructura</t>
  </si>
  <si>
    <t xml:space="preserve"> F3 - Lista cu cantitati de lucrari</t>
  </si>
  <si>
    <t>Pret Unitar 
[lei]</t>
  </si>
  <si>
    <t>Valoare totala
[lei]</t>
  </si>
  <si>
    <t>S.O.10</t>
  </si>
  <si>
    <t>Varianta temporara de circulatie</t>
  </si>
  <si>
    <t>Km</t>
  </si>
  <si>
    <t xml:space="preserve">Epuismente </t>
  </si>
  <si>
    <t>Taierea arborilor cu diametrul &gt; 40 cm</t>
  </si>
  <si>
    <t>P4a</t>
  </si>
  <si>
    <t>Scoaterea radacinilor de la arbori cu diametrul &lt; 20 cm</t>
  </si>
  <si>
    <t>P4b</t>
  </si>
  <si>
    <t>Scoaterea radacinilor de la arbori cu diametrul &gt; 40 cm</t>
  </si>
  <si>
    <t>P2</t>
  </si>
  <si>
    <t>Curatarea de tufisuri si arbusti</t>
  </si>
  <si>
    <t>D.R.02a</t>
  </si>
  <si>
    <t>km</t>
  </si>
  <si>
    <t>Sapaturi in debeluri - teren necorespunzator pentru umpluturi sau in volum excedentar</t>
  </si>
  <si>
    <t>CO3f</t>
  </si>
  <si>
    <t>SAPATURA PENTRU COLOANE FORATE D=1080mm</t>
  </si>
  <si>
    <t>CO4</t>
  </si>
  <si>
    <t>SPARGEREA CAPULUI PILOTULUI</t>
  </si>
  <si>
    <t>CO4a</t>
  </si>
  <si>
    <t>Verificarea piloti prin impedanta mecanica</t>
  </si>
  <si>
    <t>Curatare suprafata beton prin: buciardare, periere, spituire in camp continuu, sablare</t>
  </si>
  <si>
    <t>Perforari in beton clasa minima C20/25 pentru ancore cu rasini epoxidice Ø gaura = 16 mm (Ø bara 12mm)</t>
  </si>
  <si>
    <t>Perforari in beton clasa minima C20/25 pentru ancore cu rasini epoxidice Ø gaura = 18 mm  (Ø bara 14mm)</t>
  </si>
  <si>
    <t>Perforari in beton clasa minima C20/25 pentru ancore cu rasini epoxidice Ø gaura = 22 mm  (Ø bara 16mm)</t>
  </si>
  <si>
    <t>Perforari in beton clasa minima C20/25 pentru ancore cu rasini epoxidice Ø gaura = 24 mm  (Ø bara 18mm)</t>
  </si>
  <si>
    <t>Perforari in beton clasa minima C20/25 pentru ancore cu rasini epoxidice Ø gaura = 26 mm  (Ø bara 20mm)</t>
  </si>
  <si>
    <t>S.R.10o</t>
  </si>
  <si>
    <t>Perforari in beton clasa minima C20/25 pentru ancore cu rasini epoxidice Ø gaura = 32 mm  (Ø bara 25mm)</t>
  </si>
  <si>
    <t>S.I.09a01</t>
  </si>
  <si>
    <t>Beton C8/10</t>
  </si>
  <si>
    <t>S.I.09a06</t>
  </si>
  <si>
    <t>Beton C30/37</t>
  </si>
  <si>
    <t>Profile metalice</t>
  </si>
  <si>
    <t>S.O.05</t>
  </si>
  <si>
    <t>Desfacere rosturi de dilatatie</t>
  </si>
  <si>
    <t>S.O.01c</t>
  </si>
  <si>
    <t>Dezafectare grinzi tip Matarov</t>
  </si>
  <si>
    <t>S.R.08a</t>
  </si>
  <si>
    <t>Corectarea suprafetelor de beton cu mortare speciale - suprafete plane</t>
  </si>
  <si>
    <t>S.D.05</t>
  </si>
  <si>
    <t>Grinda prefabricata precomprimata L=27.5 m EC</t>
  </si>
  <si>
    <t>S.I.16j</t>
  </si>
  <si>
    <t>Placi din neopren armat: 200x400x63 mm</t>
  </si>
  <si>
    <t>Placi din neopren armat pentru aparate de reazem: 200x300x20 mm</t>
  </si>
  <si>
    <t>Hidroizolatie Tablier</t>
  </si>
  <si>
    <t>S.D.13a</t>
  </si>
  <si>
    <t>Beton C25/30 in suprastructura</t>
  </si>
  <si>
    <t>S.D.24a</t>
  </si>
  <si>
    <t>Borduri din beton 20x25</t>
  </si>
  <si>
    <t>S.O.14</t>
  </si>
  <si>
    <t>Chit etansare rosturi de contact</t>
  </si>
  <si>
    <t>S.D.23d</t>
  </si>
  <si>
    <t>Dispozitive de acoperire a rosturilor cu deplasarea de 30 mm</t>
  </si>
  <si>
    <t>S.D.23j</t>
  </si>
  <si>
    <t>Dispozitive de acoperire a rosturilor cu deplasarea de 80 mm</t>
  </si>
  <si>
    <t>S.T.04a</t>
  </si>
  <si>
    <t>Pereuri din beton la sferturi de con</t>
  </si>
  <si>
    <t>S.T.06a</t>
  </si>
  <si>
    <t>Placi de racordare 4.00 m x 1.00 m</t>
  </si>
  <si>
    <t>S.T.06c</t>
  </si>
  <si>
    <t>Placa de racordare 4.00 m x 1.25 m</t>
  </si>
  <si>
    <t>Strat de piatra amestec optimal</t>
  </si>
  <si>
    <t>E8a</t>
  </si>
  <si>
    <t>Compactarea si nivelarea terenului de fundare</t>
  </si>
  <si>
    <t>E5b</t>
  </si>
  <si>
    <t>Strat de forma din materiale granulare - balast</t>
  </si>
  <si>
    <t>Strat de uzura din mixtura asfaltica stabilizata cu fibre sau granule celulozice - MAS16 - cu grosimea de 4 cm</t>
  </si>
  <si>
    <t>Marcajul longitudinal</t>
  </si>
  <si>
    <t>5. Amenajare albie</t>
  </si>
  <si>
    <t>H6d3</t>
  </si>
  <si>
    <t>Plasa de sarma cu protectie din Galfan Plus</t>
  </si>
  <si>
    <t>H6d2</t>
  </si>
  <si>
    <t>Plasa de sarma cu protectie din PVC+Galfan</t>
  </si>
  <si>
    <t>H6e</t>
  </si>
  <si>
    <t>Umpluturi in gabioane/saltele cu piatra bruta</t>
  </si>
  <si>
    <t>H14</t>
  </si>
  <si>
    <t>Geocontainere umplute cu balast</t>
  </si>
  <si>
    <t>Anrocamente (1.6 tone / mc)</t>
  </si>
  <si>
    <t>H2</t>
  </si>
  <si>
    <t>Geotextil, ca strat filtrant</t>
  </si>
  <si>
    <t>"Reabilitare pod pe DN 2H km 4+776"</t>
  </si>
  <si>
    <t>4.1.5</t>
  </si>
  <si>
    <t>Albie</t>
  </si>
  <si>
    <t>E1</t>
  </si>
  <si>
    <t>Decaparea si depozitarea pamantului vegetal</t>
  </si>
  <si>
    <t>E6a</t>
  </si>
  <si>
    <t xml:space="preserve">Pamant vegetal pe taluzuri cu insamantare </t>
  </si>
  <si>
    <t xml:space="preserve">MUTAREA CABLULUI ELECTRIC  </t>
  </si>
  <si>
    <t>Documentație și obținere avize/autorizații mutare cablu electric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</si>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</sst>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_);_(@_)"/>
    <numFmt numFmtId="165" formatCode="_(* #,##0.00_);_(* \(#,##0.00\);_(* &quot;-&quot;??_);_(@_)"/>
  </numFmts>
  <fonts count="2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Implenia Frutiger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MS Sans Serif"/>
      <family val="2"/>
      <charset val="238"/>
    </font>
    <font>
      <sz val="10"/>
      <name val="MS Sans Serif"/>
      <family val="2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612">
    <xf numFmtId="0" fontId="0" fillId="0" borderId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2" fillId="5" borderId="0" applyNumberFormat="0" applyBorder="0" applyAlignment="0" applyProtection="0"/>
    <xf numFmtId="0" fontId="13" fillId="6" borderId="0" applyNumberFormat="0" applyBorder="0" applyAlignment="0" applyProtection="0"/>
    <xf numFmtId="0" fontId="14" fillId="7" borderId="0" applyNumberFormat="0" applyBorder="0" applyAlignment="0" applyProtection="0"/>
    <xf numFmtId="0" fontId="15" fillId="8" borderId="9" applyNumberFormat="0" applyAlignment="0" applyProtection="0"/>
    <xf numFmtId="0" fontId="16" fillId="9" borderId="10" applyNumberFormat="0" applyAlignment="0" applyProtection="0"/>
    <xf numFmtId="0" fontId="17" fillId="9" borderId="9" applyNumberFormat="0" applyAlignment="0" applyProtection="0"/>
    <xf numFmtId="0" fontId="18" fillId="0" borderId="11" applyNumberFormat="0" applyFill="0" applyAlignment="0" applyProtection="0"/>
    <xf numFmtId="0" fontId="19" fillId="10" borderId="12" applyNumberFormat="0" applyAlignment="0" applyProtection="0"/>
    <xf numFmtId="0" fontId="20" fillId="0" borderId="0" applyNumberFormat="0" applyFill="0" applyBorder="0" applyAlignment="0" applyProtection="0"/>
    <xf numFmtId="0" fontId="7" fillId="11" borderId="13" applyNumberFormat="0" applyFont="0" applyAlignment="0" applyProtection="0"/>
    <xf numFmtId="0" fontId="21" fillId="0" borderId="0" applyNumberFormat="0" applyFill="0" applyBorder="0" applyAlignment="0" applyProtection="0"/>
    <xf numFmtId="0" fontId="1" fillId="0" borderId="14" applyNumberFormat="0" applyFill="0" applyAlignment="0" applyProtection="0"/>
    <xf numFmtId="0" fontId="22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22" fillId="23" borderId="0" applyNumberFormat="0" applyBorder="0" applyAlignment="0" applyProtection="0"/>
    <xf numFmtId="0" fontId="22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22" fillId="27" borderId="0" applyNumberFormat="0" applyBorder="0" applyAlignment="0" applyProtection="0"/>
    <xf numFmtId="0" fontId="22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22" fillId="35" borderId="0" applyNumberFormat="0" applyBorder="0" applyAlignment="0" applyProtection="0"/>
    <xf numFmtId="0" fontId="7" fillId="0" borderId="0"/>
    <xf numFmtId="165" fontId="23" fillId="0" borderId="0" applyFont="0" applyFill="0" applyBorder="0" applyAlignment="0" applyProtection="0"/>
    <xf numFmtId="0" fontId="24" fillId="0" borderId="0">
      <alignment vertical="top"/>
    </xf>
    <xf numFmtId="0" fontId="7" fillId="0" borderId="0"/>
    <xf numFmtId="0" fontId="25" fillId="0" borderId="0"/>
    <xf numFmtId="0" fontId="26" fillId="0" borderId="0"/>
    <xf numFmtId="0" fontId="24" fillId="0" borderId="0"/>
    <xf numFmtId="0" fontId="24" fillId="0" borderId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26" fillId="0" borderId="0"/>
    <xf numFmtId="0" fontId="7" fillId="17" borderId="0" applyNumberFormat="0" applyBorder="0" applyAlignment="0" applyProtection="0"/>
    <xf numFmtId="0" fontId="7" fillId="0" borderId="0"/>
    <xf numFmtId="0" fontId="24" fillId="0" borderId="0"/>
    <xf numFmtId="164" fontId="24" fillId="0" borderId="0" applyFont="0" applyFill="0" applyBorder="0" applyAlignment="0" applyProtection="0"/>
    <xf numFmtId="0" fontId="7" fillId="0" borderId="0"/>
    <xf numFmtId="0" fontId="24" fillId="0" borderId="0"/>
    <xf numFmtId="0" fontId="7" fillId="17" borderId="0" applyNumberFormat="0" applyBorder="0" applyAlignment="0" applyProtection="0"/>
    <xf numFmtId="0" fontId="7" fillId="0" borderId="0"/>
    <xf numFmtId="0" fontId="24" fillId="0" borderId="0"/>
    <xf numFmtId="164" fontId="24" fillId="0" borderId="0" applyFont="0" applyFill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2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28" fillId="0" borderId="0"/>
    <xf numFmtId="0" fontId="26" fillId="0" borderId="0"/>
    <xf numFmtId="0" fontId="24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24" fillId="0" borderId="0"/>
    <xf numFmtId="0" fontId="24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165" fontId="7" fillId="0" borderId="0" applyFont="0" applyFill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26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0" fontId="7" fillId="0" borderId="0"/>
    <xf numFmtId="0" fontId="26" fillId="0" borderId="0"/>
    <xf numFmtId="0" fontId="27" fillId="0" borderId="0"/>
    <xf numFmtId="0" fontId="7" fillId="0" borderId="0"/>
    <xf numFmtId="0" fontId="27" fillId="0" borderId="0"/>
    <xf numFmtId="0" fontId="27" fillId="0" borderId="0"/>
    <xf numFmtId="0" fontId="24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165" fontId="26" fillId="0" borderId="0" applyFont="0" applyFill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26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65" fontId="7" fillId="0" borderId="0" applyFont="0" applyFill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65" fontId="7" fillId="0" borderId="0" applyFont="0" applyFill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65" fontId="7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</cellStyleXfs>
  <cellXfs count="6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0" xfId="0" applyFont="1" applyFill="1"/>
    <xf numFmtId="0" fontId="2" fillId="0" borderId="1" xfId="0" applyFont="1" applyFill="1" applyBorder="1" applyAlignment="1">
      <alignment wrapText="1"/>
    </xf>
    <xf numFmtId="4" fontId="2" fillId="0" borderId="0" xfId="0" applyNumberFormat="1" applyFont="1"/>
    <xf numFmtId="0" fontId="2" fillId="0" borderId="1" xfId="0" applyFont="1" applyBorder="1" applyAlignment="1">
      <alignment horizontal="left" wrapText="1"/>
    </xf>
    <xf numFmtId="0" fontId="0" fillId="0" borderId="0" xfId="0" applyFont="1" applyAlignment="1">
      <alignment vertical="top"/>
    </xf>
    <xf numFmtId="0" fontId="0" fillId="0" borderId="1" xfId="0" applyFont="1" applyBorder="1" applyAlignment="1">
      <alignment vertical="top"/>
    </xf>
    <xf numFmtId="4" fontId="0" fillId="0" borderId="1" xfId="0" applyNumberFormat="1" applyFont="1" applyBorder="1" applyAlignment="1">
      <alignment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 wrapText="1" readingOrder="1"/>
    </xf>
    <xf numFmtId="0" fontId="4" fillId="0" borderId="0" xfId="0" applyFont="1" applyAlignment="1">
      <alignment horizontal="left" vertical="top" wrapText="1" readingOrder="1"/>
    </xf>
    <xf numFmtId="0" fontId="4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top" wrapText="1" readingOrder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vertical="top"/>
    </xf>
    <xf numFmtId="4" fontId="0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 readingOrder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 readingOrder="1"/>
    </xf>
    <xf numFmtId="0" fontId="2" fillId="0" borderId="1" xfId="0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0" fontId="4" fillId="0" borderId="0" xfId="0" applyFont="1" applyAlignment="1">
      <alignment horizontal="right" vertical="top" wrapText="1" readingOrder="1"/>
    </xf>
    <xf numFmtId="0" fontId="4" fillId="0" borderId="0" xfId="0" applyFont="1" applyAlignment="1">
      <alignment horizontal="right" vertical="top" wrapText="1"/>
    </xf>
    <xf numFmtId="4" fontId="3" fillId="2" borderId="1" xfId="0" applyNumberFormat="1" applyFont="1" applyFill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2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 vertical="top" wrapText="1" readingOrder="1"/>
    </xf>
    <xf numFmtId="4" fontId="0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horizontal="right" vertical="top" wrapText="1"/>
    </xf>
    <xf numFmtId="0" fontId="3" fillId="2" borderId="1" xfId="0" applyFont="1" applyFill="1" applyBorder="1" applyAlignment="1">
      <alignment horizontal="center" wrapText="1"/>
    </xf>
    <xf numFmtId="0" fontId="2" fillId="2" borderId="0" xfId="0" applyFont="1" applyFill="1"/>
    <xf numFmtId="0" fontId="2" fillId="2" borderId="1" xfId="0" applyFont="1" applyFill="1" applyBorder="1" applyAlignment="1">
      <alignment horizontal="left" wrapText="1"/>
    </xf>
    <xf numFmtId="0" fontId="3" fillId="0" borderId="0" xfId="0" applyFont="1" applyAlignment="1">
      <alignment horizontal="center"/>
    </xf>
    <xf numFmtId="0" fontId="3" fillId="3" borderId="2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right" wrapText="1"/>
    </xf>
    <xf numFmtId="0" fontId="5" fillId="0" borderId="0" xfId="0" applyFont="1" applyAlignment="1">
      <alignment horizontal="left" vertical="top" wrapText="1" readingOrder="1"/>
    </xf>
    <xf numFmtId="0" fontId="3" fillId="3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wrapText="1"/>
    </xf>
    <xf numFmtId="0" fontId="4" fillId="0" borderId="0" xfId="0" applyFont="1" applyAlignment="1">
      <alignment horizontal="center" vertical="top" wrapText="1" readingOrder="1"/>
    </xf>
    <xf numFmtId="0" fontId="4" fillId="0" borderId="1" xfId="0" applyFont="1" applyBorder="1" applyAlignment="1">
      <alignment horizontal="center" vertical="top" wrapText="1" readingOrder="1"/>
    </xf>
    <xf numFmtId="4" fontId="4" fillId="0" borderId="1" xfId="0" applyNumberFormat="1" applyFont="1" applyBorder="1" applyAlignment="1">
      <alignment horizontal="center" vertical="top" wrapText="1" readingOrder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4" fillId="0" borderId="0" xfId="0" applyFont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 readingOrder="1"/>
    </xf>
    <xf numFmtId="0" fontId="4" fillId="0" borderId="4" xfId="0" applyFont="1" applyBorder="1" applyAlignment="1">
      <alignment horizontal="center" vertical="top" wrapText="1" readingOrder="1"/>
    </xf>
    <xf numFmtId="0" fontId="4" fillId="0" borderId="5" xfId="0" applyFont="1" applyBorder="1" applyAlignment="1">
      <alignment horizontal="center" vertical="top" wrapText="1" readingOrder="1"/>
    </xf>
  </cellXfs>
  <cellStyles count="1612">
    <cellStyle name="20% - Accent1" xfId="19" builtinId="30" customBuiltin="1"/>
    <cellStyle name="20% - Accent2" xfId="23" builtinId="34" customBuiltin="1"/>
    <cellStyle name="20% - Accent2 5 2 4" xfId="53" xr:uid="{00000000-0005-0000-0000-000002000000}"/>
    <cellStyle name="20% - Accent2 5 2 4 10" xfId="330" xr:uid="{00000000-0005-0000-0000-000003000000}"/>
    <cellStyle name="20% - Accent2 5 2 4 10 2" xfId="1365" xr:uid="{00000000-0005-0000-0000-000004000000}"/>
    <cellStyle name="20% - Accent2 5 2 4 10 3" xfId="857" xr:uid="{00000000-0005-0000-0000-000005000000}"/>
    <cellStyle name="20% - Accent2 5 2 4 11" xfId="545" xr:uid="{00000000-0005-0000-0000-000006000000}"/>
    <cellStyle name="20% - Accent2 5 2 4 11 2" xfId="1562" xr:uid="{00000000-0005-0000-0000-000007000000}"/>
    <cellStyle name="20% - Accent2 5 2 4 11 3" xfId="1054" xr:uid="{00000000-0005-0000-0000-000008000000}"/>
    <cellStyle name="20% - Accent2 5 2 4 12" xfId="568" xr:uid="{00000000-0005-0000-0000-000009000000}"/>
    <cellStyle name="20% - Accent2 5 2 4 12 2" xfId="1585" xr:uid="{00000000-0005-0000-0000-00000A000000}"/>
    <cellStyle name="20% - Accent2 5 2 4 12 3" xfId="1077" xr:uid="{00000000-0005-0000-0000-00000B000000}"/>
    <cellStyle name="20% - Accent2 5 2 4 13" xfId="1100" xr:uid="{00000000-0005-0000-0000-00000C000000}"/>
    <cellStyle name="20% - Accent2 5 2 4 14" xfId="592" xr:uid="{00000000-0005-0000-0000-00000D000000}"/>
    <cellStyle name="20% - Accent2 5 2 4 2" xfId="59" xr:uid="{00000000-0005-0000-0000-00000E000000}"/>
    <cellStyle name="20% - Accent2 5 2 4 2 10" xfId="548" xr:uid="{00000000-0005-0000-0000-00000F000000}"/>
    <cellStyle name="20% - Accent2 5 2 4 2 10 2" xfId="1565" xr:uid="{00000000-0005-0000-0000-000010000000}"/>
    <cellStyle name="20% - Accent2 5 2 4 2 10 3" xfId="1057" xr:uid="{00000000-0005-0000-0000-000011000000}"/>
    <cellStyle name="20% - Accent2 5 2 4 2 11" xfId="571" xr:uid="{00000000-0005-0000-0000-000012000000}"/>
    <cellStyle name="20% - Accent2 5 2 4 2 11 2" xfId="1588" xr:uid="{00000000-0005-0000-0000-000013000000}"/>
    <cellStyle name="20% - Accent2 5 2 4 2 11 3" xfId="1080" xr:uid="{00000000-0005-0000-0000-000014000000}"/>
    <cellStyle name="20% - Accent2 5 2 4 2 12" xfId="1103" xr:uid="{00000000-0005-0000-0000-000015000000}"/>
    <cellStyle name="20% - Accent2 5 2 4 2 13" xfId="595" xr:uid="{00000000-0005-0000-0000-000016000000}"/>
    <cellStyle name="20% - Accent2 5 2 4 2 2" xfId="75" xr:uid="{00000000-0005-0000-0000-000017000000}"/>
    <cellStyle name="20% - Accent2 5 2 4 2 2 10" xfId="1117" xr:uid="{00000000-0005-0000-0000-000018000000}"/>
    <cellStyle name="20% - Accent2 5 2 4 2 2 11" xfId="609" xr:uid="{00000000-0005-0000-0000-000019000000}"/>
    <cellStyle name="20% - Accent2 5 2 4 2 2 2" xfId="120" xr:uid="{00000000-0005-0000-0000-00001A000000}"/>
    <cellStyle name="20% - Accent2 5 2 4 2 2 2 2" xfId="175" xr:uid="{00000000-0005-0000-0000-00001B000000}"/>
    <cellStyle name="20% - Accent2 5 2 4 2 2 2 2 2" xfId="295" xr:uid="{00000000-0005-0000-0000-00001C000000}"/>
    <cellStyle name="20% - Accent2 5 2 4 2 2 2 2 2 2" xfId="532" xr:uid="{00000000-0005-0000-0000-00001D000000}"/>
    <cellStyle name="20% - Accent2 5 2 4 2 2 2 2 2 2 2" xfId="1556" xr:uid="{00000000-0005-0000-0000-00001E000000}"/>
    <cellStyle name="20% - Accent2 5 2 4 2 2 2 2 2 2 3" xfId="1048" xr:uid="{00000000-0005-0000-0000-00001F000000}"/>
    <cellStyle name="20% - Accent2 5 2 4 2 2 2 2 2 3" xfId="1330" xr:uid="{00000000-0005-0000-0000-000020000000}"/>
    <cellStyle name="20% - Accent2 5 2 4 2 2 2 2 2 4" xfId="822" xr:uid="{00000000-0005-0000-0000-000021000000}"/>
    <cellStyle name="20% - Accent2 5 2 4 2 2 2 2 3" xfId="423" xr:uid="{00000000-0005-0000-0000-000022000000}"/>
    <cellStyle name="20% - Accent2 5 2 4 2 2 2 2 3 2" xfId="1457" xr:uid="{00000000-0005-0000-0000-000023000000}"/>
    <cellStyle name="20% - Accent2 5 2 4 2 2 2 2 3 3" xfId="949" xr:uid="{00000000-0005-0000-0000-000024000000}"/>
    <cellStyle name="20% - Accent2 5 2 4 2 2 2 2 4" xfId="1211" xr:uid="{00000000-0005-0000-0000-000025000000}"/>
    <cellStyle name="20% - Accent2 5 2 4 2 2 2 2 5" xfId="703" xr:uid="{00000000-0005-0000-0000-000026000000}"/>
    <cellStyle name="20% - Accent2 5 2 4 2 2 2 3" xfId="245" xr:uid="{00000000-0005-0000-0000-000027000000}"/>
    <cellStyle name="20% - Accent2 5 2 4 2 2 2 3 2" xfId="483" xr:uid="{00000000-0005-0000-0000-000028000000}"/>
    <cellStyle name="20% - Accent2 5 2 4 2 2 2 3 2 2" xfId="1507" xr:uid="{00000000-0005-0000-0000-000029000000}"/>
    <cellStyle name="20% - Accent2 5 2 4 2 2 2 3 2 3" xfId="999" xr:uid="{00000000-0005-0000-0000-00002A000000}"/>
    <cellStyle name="20% - Accent2 5 2 4 2 2 2 3 3" xfId="1280" xr:uid="{00000000-0005-0000-0000-00002B000000}"/>
    <cellStyle name="20% - Accent2 5 2 4 2 2 2 3 4" xfId="772" xr:uid="{00000000-0005-0000-0000-00002C000000}"/>
    <cellStyle name="20% - Accent2 5 2 4 2 2 2 4" xfId="373" xr:uid="{00000000-0005-0000-0000-00002D000000}"/>
    <cellStyle name="20% - Accent2 5 2 4 2 2 2 4 2" xfId="1408" xr:uid="{00000000-0005-0000-0000-00002E000000}"/>
    <cellStyle name="20% - Accent2 5 2 4 2 2 2 4 3" xfId="900" xr:uid="{00000000-0005-0000-0000-00002F000000}"/>
    <cellStyle name="20% - Accent2 5 2 4 2 2 2 5" xfId="1161" xr:uid="{00000000-0005-0000-0000-000030000000}"/>
    <cellStyle name="20% - Accent2 5 2 4 2 2 2 6" xfId="653" xr:uid="{00000000-0005-0000-0000-000031000000}"/>
    <cellStyle name="20% - Accent2 5 2 4 2 2 3" xfId="98" xr:uid="{00000000-0005-0000-0000-000032000000}"/>
    <cellStyle name="20% - Accent2 5 2 4 2 2 3 2" xfId="223" xr:uid="{00000000-0005-0000-0000-000033000000}"/>
    <cellStyle name="20% - Accent2 5 2 4 2 2 3 2 2" xfId="510" xr:uid="{00000000-0005-0000-0000-000034000000}"/>
    <cellStyle name="20% - Accent2 5 2 4 2 2 3 2 2 2" xfId="1534" xr:uid="{00000000-0005-0000-0000-000035000000}"/>
    <cellStyle name="20% - Accent2 5 2 4 2 2 3 2 2 3" xfId="1026" xr:uid="{00000000-0005-0000-0000-000036000000}"/>
    <cellStyle name="20% - Accent2 5 2 4 2 2 3 2 3" xfId="1258" xr:uid="{00000000-0005-0000-0000-000037000000}"/>
    <cellStyle name="20% - Accent2 5 2 4 2 2 3 2 4" xfId="750" xr:uid="{00000000-0005-0000-0000-000038000000}"/>
    <cellStyle name="20% - Accent2 5 2 4 2 2 3 3" xfId="401" xr:uid="{00000000-0005-0000-0000-000039000000}"/>
    <cellStyle name="20% - Accent2 5 2 4 2 2 3 3 2" xfId="1435" xr:uid="{00000000-0005-0000-0000-00003A000000}"/>
    <cellStyle name="20% - Accent2 5 2 4 2 2 3 3 3" xfId="927" xr:uid="{00000000-0005-0000-0000-00003B000000}"/>
    <cellStyle name="20% - Accent2 5 2 4 2 2 3 4" xfId="1139" xr:uid="{00000000-0005-0000-0000-00003C000000}"/>
    <cellStyle name="20% - Accent2 5 2 4 2 2 3 5" xfId="631" xr:uid="{00000000-0005-0000-0000-00003D000000}"/>
    <cellStyle name="20% - Accent2 5 2 4 2 2 4" xfId="151" xr:uid="{00000000-0005-0000-0000-00003E000000}"/>
    <cellStyle name="20% - Accent2 5 2 4 2 2 4 2" xfId="273" xr:uid="{00000000-0005-0000-0000-00003F000000}"/>
    <cellStyle name="20% - Accent2 5 2 4 2 2 4 2 2" xfId="1308" xr:uid="{00000000-0005-0000-0000-000040000000}"/>
    <cellStyle name="20% - Accent2 5 2 4 2 2 4 2 3" xfId="800" xr:uid="{00000000-0005-0000-0000-000041000000}"/>
    <cellStyle name="20% - Accent2 5 2 4 2 2 4 3" xfId="459" xr:uid="{00000000-0005-0000-0000-000042000000}"/>
    <cellStyle name="20% - Accent2 5 2 4 2 2 4 3 2" xfId="1485" xr:uid="{00000000-0005-0000-0000-000043000000}"/>
    <cellStyle name="20% - Accent2 5 2 4 2 2 4 3 3" xfId="977" xr:uid="{00000000-0005-0000-0000-000044000000}"/>
    <cellStyle name="20% - Accent2 5 2 4 2 2 4 4" xfId="1189" xr:uid="{00000000-0005-0000-0000-000045000000}"/>
    <cellStyle name="20% - Accent2 5 2 4 2 2 4 5" xfId="681" xr:uid="{00000000-0005-0000-0000-000046000000}"/>
    <cellStyle name="20% - Accent2 5 2 4 2 2 5" xfId="318" xr:uid="{00000000-0005-0000-0000-000047000000}"/>
    <cellStyle name="20% - Accent2 5 2 4 2 2 5 2" xfId="1353" xr:uid="{00000000-0005-0000-0000-000048000000}"/>
    <cellStyle name="20% - Accent2 5 2 4 2 2 5 3" xfId="845" xr:uid="{00000000-0005-0000-0000-000049000000}"/>
    <cellStyle name="20% - Accent2 5 2 4 2 2 6" xfId="201" xr:uid="{00000000-0005-0000-0000-00004A000000}"/>
    <cellStyle name="20% - Accent2 5 2 4 2 2 6 2" xfId="1236" xr:uid="{00000000-0005-0000-0000-00004B000000}"/>
    <cellStyle name="20% - Accent2 5 2 4 2 2 6 3" xfId="728" xr:uid="{00000000-0005-0000-0000-00004C000000}"/>
    <cellStyle name="20% - Accent2 5 2 4 2 2 7" xfId="347" xr:uid="{00000000-0005-0000-0000-00004D000000}"/>
    <cellStyle name="20% - Accent2 5 2 4 2 2 7 2" xfId="1382" xr:uid="{00000000-0005-0000-0000-00004E000000}"/>
    <cellStyle name="20% - Accent2 5 2 4 2 2 7 3" xfId="874" xr:uid="{00000000-0005-0000-0000-00004F000000}"/>
    <cellStyle name="20% - Accent2 5 2 4 2 2 8" xfId="562" xr:uid="{00000000-0005-0000-0000-000050000000}"/>
    <cellStyle name="20% - Accent2 5 2 4 2 2 8 2" xfId="1579" xr:uid="{00000000-0005-0000-0000-000051000000}"/>
    <cellStyle name="20% - Accent2 5 2 4 2 2 8 3" xfId="1071" xr:uid="{00000000-0005-0000-0000-000052000000}"/>
    <cellStyle name="20% - Accent2 5 2 4 2 2 9" xfId="585" xr:uid="{00000000-0005-0000-0000-000053000000}"/>
    <cellStyle name="20% - Accent2 5 2 4 2 2 9 2" xfId="1602" xr:uid="{00000000-0005-0000-0000-000054000000}"/>
    <cellStyle name="20% - Accent2 5 2 4 2 2 9 3" xfId="1094" xr:uid="{00000000-0005-0000-0000-000055000000}"/>
    <cellStyle name="20% - Accent2 5 2 4 2 3" xfId="68" xr:uid="{00000000-0005-0000-0000-000056000000}"/>
    <cellStyle name="20% - Accent2 5 2 4 2 3 10" xfId="1110" xr:uid="{00000000-0005-0000-0000-000057000000}"/>
    <cellStyle name="20% - Accent2 5 2 4 2 3 11" xfId="602" xr:uid="{00000000-0005-0000-0000-000058000000}"/>
    <cellStyle name="20% - Accent2 5 2 4 2 3 2" xfId="113" xr:uid="{00000000-0005-0000-0000-000059000000}"/>
    <cellStyle name="20% - Accent2 5 2 4 2 3 2 2" xfId="168" xr:uid="{00000000-0005-0000-0000-00005A000000}"/>
    <cellStyle name="20% - Accent2 5 2 4 2 3 2 2 2" xfId="288" xr:uid="{00000000-0005-0000-0000-00005B000000}"/>
    <cellStyle name="20% - Accent2 5 2 4 2 3 2 2 2 2" xfId="525" xr:uid="{00000000-0005-0000-0000-00005C000000}"/>
    <cellStyle name="20% - Accent2 5 2 4 2 3 2 2 2 2 2" xfId="1549" xr:uid="{00000000-0005-0000-0000-00005D000000}"/>
    <cellStyle name="20% - Accent2 5 2 4 2 3 2 2 2 2 3" xfId="1041" xr:uid="{00000000-0005-0000-0000-00005E000000}"/>
    <cellStyle name="20% - Accent2 5 2 4 2 3 2 2 2 3" xfId="1323" xr:uid="{00000000-0005-0000-0000-00005F000000}"/>
    <cellStyle name="20% - Accent2 5 2 4 2 3 2 2 2 4" xfId="815" xr:uid="{00000000-0005-0000-0000-000060000000}"/>
    <cellStyle name="20% - Accent2 5 2 4 2 3 2 2 3" xfId="416" xr:uid="{00000000-0005-0000-0000-000061000000}"/>
    <cellStyle name="20% - Accent2 5 2 4 2 3 2 2 3 2" xfId="1450" xr:uid="{00000000-0005-0000-0000-000062000000}"/>
    <cellStyle name="20% - Accent2 5 2 4 2 3 2 2 3 3" xfId="942" xr:uid="{00000000-0005-0000-0000-000063000000}"/>
    <cellStyle name="20% - Accent2 5 2 4 2 3 2 2 4" xfId="1204" xr:uid="{00000000-0005-0000-0000-000064000000}"/>
    <cellStyle name="20% - Accent2 5 2 4 2 3 2 2 5" xfId="696" xr:uid="{00000000-0005-0000-0000-000065000000}"/>
    <cellStyle name="20% - Accent2 5 2 4 2 3 2 3" xfId="238" xr:uid="{00000000-0005-0000-0000-000066000000}"/>
    <cellStyle name="20% - Accent2 5 2 4 2 3 2 3 2" xfId="476" xr:uid="{00000000-0005-0000-0000-000067000000}"/>
    <cellStyle name="20% - Accent2 5 2 4 2 3 2 3 2 2" xfId="1500" xr:uid="{00000000-0005-0000-0000-000068000000}"/>
    <cellStyle name="20% - Accent2 5 2 4 2 3 2 3 2 3" xfId="992" xr:uid="{00000000-0005-0000-0000-000069000000}"/>
    <cellStyle name="20% - Accent2 5 2 4 2 3 2 3 3" xfId="1273" xr:uid="{00000000-0005-0000-0000-00006A000000}"/>
    <cellStyle name="20% - Accent2 5 2 4 2 3 2 3 4" xfId="765" xr:uid="{00000000-0005-0000-0000-00006B000000}"/>
    <cellStyle name="20% - Accent2 5 2 4 2 3 2 4" xfId="366" xr:uid="{00000000-0005-0000-0000-00006C000000}"/>
    <cellStyle name="20% - Accent2 5 2 4 2 3 2 4 2" xfId="1401" xr:uid="{00000000-0005-0000-0000-00006D000000}"/>
    <cellStyle name="20% - Accent2 5 2 4 2 3 2 4 3" xfId="893" xr:uid="{00000000-0005-0000-0000-00006E000000}"/>
    <cellStyle name="20% - Accent2 5 2 4 2 3 2 5" xfId="1154" xr:uid="{00000000-0005-0000-0000-00006F000000}"/>
    <cellStyle name="20% - Accent2 5 2 4 2 3 2 6" xfId="646" xr:uid="{00000000-0005-0000-0000-000070000000}"/>
    <cellStyle name="20% - Accent2 5 2 4 2 3 3" xfId="91" xr:uid="{00000000-0005-0000-0000-000071000000}"/>
    <cellStyle name="20% - Accent2 5 2 4 2 3 3 2" xfId="216" xr:uid="{00000000-0005-0000-0000-000072000000}"/>
    <cellStyle name="20% - Accent2 5 2 4 2 3 3 2 2" xfId="503" xr:uid="{00000000-0005-0000-0000-000073000000}"/>
    <cellStyle name="20% - Accent2 5 2 4 2 3 3 2 2 2" xfId="1527" xr:uid="{00000000-0005-0000-0000-000074000000}"/>
    <cellStyle name="20% - Accent2 5 2 4 2 3 3 2 2 3" xfId="1019" xr:uid="{00000000-0005-0000-0000-000075000000}"/>
    <cellStyle name="20% - Accent2 5 2 4 2 3 3 2 3" xfId="1251" xr:uid="{00000000-0005-0000-0000-000076000000}"/>
    <cellStyle name="20% - Accent2 5 2 4 2 3 3 2 4" xfId="743" xr:uid="{00000000-0005-0000-0000-000077000000}"/>
    <cellStyle name="20% - Accent2 5 2 4 2 3 3 3" xfId="394" xr:uid="{00000000-0005-0000-0000-000078000000}"/>
    <cellStyle name="20% - Accent2 5 2 4 2 3 3 3 2" xfId="1428" xr:uid="{00000000-0005-0000-0000-000079000000}"/>
    <cellStyle name="20% - Accent2 5 2 4 2 3 3 3 3" xfId="920" xr:uid="{00000000-0005-0000-0000-00007A000000}"/>
    <cellStyle name="20% - Accent2 5 2 4 2 3 3 4" xfId="1132" xr:uid="{00000000-0005-0000-0000-00007B000000}"/>
    <cellStyle name="20% - Accent2 5 2 4 2 3 3 5" xfId="624" xr:uid="{00000000-0005-0000-0000-00007C000000}"/>
    <cellStyle name="20% - Accent2 5 2 4 2 3 4" xfId="144" xr:uid="{00000000-0005-0000-0000-00007D000000}"/>
    <cellStyle name="20% - Accent2 5 2 4 2 3 4 2" xfId="266" xr:uid="{00000000-0005-0000-0000-00007E000000}"/>
    <cellStyle name="20% - Accent2 5 2 4 2 3 4 2 2" xfId="1301" xr:uid="{00000000-0005-0000-0000-00007F000000}"/>
    <cellStyle name="20% - Accent2 5 2 4 2 3 4 2 3" xfId="793" xr:uid="{00000000-0005-0000-0000-000080000000}"/>
    <cellStyle name="20% - Accent2 5 2 4 2 3 4 3" xfId="452" xr:uid="{00000000-0005-0000-0000-000081000000}"/>
    <cellStyle name="20% - Accent2 5 2 4 2 3 4 3 2" xfId="1478" xr:uid="{00000000-0005-0000-0000-000082000000}"/>
    <cellStyle name="20% - Accent2 5 2 4 2 3 4 3 3" xfId="970" xr:uid="{00000000-0005-0000-0000-000083000000}"/>
    <cellStyle name="20% - Accent2 5 2 4 2 3 4 4" xfId="1182" xr:uid="{00000000-0005-0000-0000-000084000000}"/>
    <cellStyle name="20% - Accent2 5 2 4 2 3 4 5" xfId="674" xr:uid="{00000000-0005-0000-0000-000085000000}"/>
    <cellStyle name="20% - Accent2 5 2 4 2 3 5" xfId="311" xr:uid="{00000000-0005-0000-0000-000086000000}"/>
    <cellStyle name="20% - Accent2 5 2 4 2 3 5 2" xfId="1346" xr:uid="{00000000-0005-0000-0000-000087000000}"/>
    <cellStyle name="20% - Accent2 5 2 4 2 3 5 3" xfId="838" xr:uid="{00000000-0005-0000-0000-000088000000}"/>
    <cellStyle name="20% - Accent2 5 2 4 2 3 6" xfId="194" xr:uid="{00000000-0005-0000-0000-000089000000}"/>
    <cellStyle name="20% - Accent2 5 2 4 2 3 6 2" xfId="1229" xr:uid="{00000000-0005-0000-0000-00008A000000}"/>
    <cellStyle name="20% - Accent2 5 2 4 2 3 6 3" xfId="721" xr:uid="{00000000-0005-0000-0000-00008B000000}"/>
    <cellStyle name="20% - Accent2 5 2 4 2 3 7" xfId="340" xr:uid="{00000000-0005-0000-0000-00008C000000}"/>
    <cellStyle name="20% - Accent2 5 2 4 2 3 7 2" xfId="1375" xr:uid="{00000000-0005-0000-0000-00008D000000}"/>
    <cellStyle name="20% - Accent2 5 2 4 2 3 7 3" xfId="867" xr:uid="{00000000-0005-0000-0000-00008E000000}"/>
    <cellStyle name="20% - Accent2 5 2 4 2 3 8" xfId="555" xr:uid="{00000000-0005-0000-0000-00008F000000}"/>
    <cellStyle name="20% - Accent2 5 2 4 2 3 8 2" xfId="1572" xr:uid="{00000000-0005-0000-0000-000090000000}"/>
    <cellStyle name="20% - Accent2 5 2 4 2 3 8 3" xfId="1064" xr:uid="{00000000-0005-0000-0000-000091000000}"/>
    <cellStyle name="20% - Accent2 5 2 4 2 3 9" xfId="578" xr:uid="{00000000-0005-0000-0000-000092000000}"/>
    <cellStyle name="20% - Accent2 5 2 4 2 3 9 2" xfId="1595" xr:uid="{00000000-0005-0000-0000-000093000000}"/>
    <cellStyle name="20% - Accent2 5 2 4 2 3 9 3" xfId="1087" xr:uid="{00000000-0005-0000-0000-000094000000}"/>
    <cellStyle name="20% - Accent2 5 2 4 2 4" xfId="106" xr:uid="{00000000-0005-0000-0000-000095000000}"/>
    <cellStyle name="20% - Accent2 5 2 4 2 4 2" xfId="161" xr:uid="{00000000-0005-0000-0000-000096000000}"/>
    <cellStyle name="20% - Accent2 5 2 4 2 4 2 2" xfId="281" xr:uid="{00000000-0005-0000-0000-000097000000}"/>
    <cellStyle name="20% - Accent2 5 2 4 2 4 2 2 2" xfId="518" xr:uid="{00000000-0005-0000-0000-000098000000}"/>
    <cellStyle name="20% - Accent2 5 2 4 2 4 2 2 2 2" xfId="1542" xr:uid="{00000000-0005-0000-0000-000099000000}"/>
    <cellStyle name="20% - Accent2 5 2 4 2 4 2 2 2 3" xfId="1034" xr:uid="{00000000-0005-0000-0000-00009A000000}"/>
    <cellStyle name="20% - Accent2 5 2 4 2 4 2 2 3" xfId="1316" xr:uid="{00000000-0005-0000-0000-00009B000000}"/>
    <cellStyle name="20% - Accent2 5 2 4 2 4 2 2 4" xfId="808" xr:uid="{00000000-0005-0000-0000-00009C000000}"/>
    <cellStyle name="20% - Accent2 5 2 4 2 4 2 3" xfId="409" xr:uid="{00000000-0005-0000-0000-00009D000000}"/>
    <cellStyle name="20% - Accent2 5 2 4 2 4 2 3 2" xfId="1443" xr:uid="{00000000-0005-0000-0000-00009E000000}"/>
    <cellStyle name="20% - Accent2 5 2 4 2 4 2 3 3" xfId="935" xr:uid="{00000000-0005-0000-0000-00009F000000}"/>
    <cellStyle name="20% - Accent2 5 2 4 2 4 2 4" xfId="1197" xr:uid="{00000000-0005-0000-0000-0000A0000000}"/>
    <cellStyle name="20% - Accent2 5 2 4 2 4 2 5" xfId="689" xr:uid="{00000000-0005-0000-0000-0000A1000000}"/>
    <cellStyle name="20% - Accent2 5 2 4 2 4 3" xfId="231" xr:uid="{00000000-0005-0000-0000-0000A2000000}"/>
    <cellStyle name="20% - Accent2 5 2 4 2 4 3 2" xfId="469" xr:uid="{00000000-0005-0000-0000-0000A3000000}"/>
    <cellStyle name="20% - Accent2 5 2 4 2 4 3 2 2" xfId="1493" xr:uid="{00000000-0005-0000-0000-0000A4000000}"/>
    <cellStyle name="20% - Accent2 5 2 4 2 4 3 2 3" xfId="985" xr:uid="{00000000-0005-0000-0000-0000A5000000}"/>
    <cellStyle name="20% - Accent2 5 2 4 2 4 3 3" xfId="1266" xr:uid="{00000000-0005-0000-0000-0000A6000000}"/>
    <cellStyle name="20% - Accent2 5 2 4 2 4 3 4" xfId="758" xr:uid="{00000000-0005-0000-0000-0000A7000000}"/>
    <cellStyle name="20% - Accent2 5 2 4 2 4 4" xfId="359" xr:uid="{00000000-0005-0000-0000-0000A8000000}"/>
    <cellStyle name="20% - Accent2 5 2 4 2 4 4 2" xfId="1394" xr:uid="{00000000-0005-0000-0000-0000A9000000}"/>
    <cellStyle name="20% - Accent2 5 2 4 2 4 4 3" xfId="886" xr:uid="{00000000-0005-0000-0000-0000AA000000}"/>
    <cellStyle name="20% - Accent2 5 2 4 2 4 5" xfId="1147" xr:uid="{00000000-0005-0000-0000-0000AB000000}"/>
    <cellStyle name="20% - Accent2 5 2 4 2 4 6" xfId="639" xr:uid="{00000000-0005-0000-0000-0000AC000000}"/>
    <cellStyle name="20% - Accent2 5 2 4 2 5" xfId="84" xr:uid="{00000000-0005-0000-0000-0000AD000000}"/>
    <cellStyle name="20% - Accent2 5 2 4 2 5 2" xfId="209" xr:uid="{00000000-0005-0000-0000-0000AE000000}"/>
    <cellStyle name="20% - Accent2 5 2 4 2 5 2 2" xfId="496" xr:uid="{00000000-0005-0000-0000-0000AF000000}"/>
    <cellStyle name="20% - Accent2 5 2 4 2 5 2 2 2" xfId="1520" xr:uid="{00000000-0005-0000-0000-0000B0000000}"/>
    <cellStyle name="20% - Accent2 5 2 4 2 5 2 2 3" xfId="1012" xr:uid="{00000000-0005-0000-0000-0000B1000000}"/>
    <cellStyle name="20% - Accent2 5 2 4 2 5 2 3" xfId="1244" xr:uid="{00000000-0005-0000-0000-0000B2000000}"/>
    <cellStyle name="20% - Accent2 5 2 4 2 5 2 4" xfId="736" xr:uid="{00000000-0005-0000-0000-0000B3000000}"/>
    <cellStyle name="20% - Accent2 5 2 4 2 5 3" xfId="387" xr:uid="{00000000-0005-0000-0000-0000B4000000}"/>
    <cellStyle name="20% - Accent2 5 2 4 2 5 3 2" xfId="1421" xr:uid="{00000000-0005-0000-0000-0000B5000000}"/>
    <cellStyle name="20% - Accent2 5 2 4 2 5 3 3" xfId="913" xr:uid="{00000000-0005-0000-0000-0000B6000000}"/>
    <cellStyle name="20% - Accent2 5 2 4 2 5 4" xfId="1125" xr:uid="{00000000-0005-0000-0000-0000B7000000}"/>
    <cellStyle name="20% - Accent2 5 2 4 2 5 5" xfId="617" xr:uid="{00000000-0005-0000-0000-0000B8000000}"/>
    <cellStyle name="20% - Accent2 5 2 4 2 6" xfId="137" xr:uid="{00000000-0005-0000-0000-0000B9000000}"/>
    <cellStyle name="20% - Accent2 5 2 4 2 6 2" xfId="259" xr:uid="{00000000-0005-0000-0000-0000BA000000}"/>
    <cellStyle name="20% - Accent2 5 2 4 2 6 2 2" xfId="1294" xr:uid="{00000000-0005-0000-0000-0000BB000000}"/>
    <cellStyle name="20% - Accent2 5 2 4 2 6 2 3" xfId="786" xr:uid="{00000000-0005-0000-0000-0000BC000000}"/>
    <cellStyle name="20% - Accent2 5 2 4 2 6 3" xfId="445" xr:uid="{00000000-0005-0000-0000-0000BD000000}"/>
    <cellStyle name="20% - Accent2 5 2 4 2 6 3 2" xfId="1471" xr:uid="{00000000-0005-0000-0000-0000BE000000}"/>
    <cellStyle name="20% - Accent2 5 2 4 2 6 3 3" xfId="963" xr:uid="{00000000-0005-0000-0000-0000BF000000}"/>
    <cellStyle name="20% - Accent2 5 2 4 2 6 4" xfId="1175" xr:uid="{00000000-0005-0000-0000-0000C0000000}"/>
    <cellStyle name="20% - Accent2 5 2 4 2 6 5" xfId="667" xr:uid="{00000000-0005-0000-0000-0000C1000000}"/>
    <cellStyle name="20% - Accent2 5 2 4 2 7" xfId="304" xr:uid="{00000000-0005-0000-0000-0000C2000000}"/>
    <cellStyle name="20% - Accent2 5 2 4 2 7 2" xfId="1339" xr:uid="{00000000-0005-0000-0000-0000C3000000}"/>
    <cellStyle name="20% - Accent2 5 2 4 2 7 3" xfId="831" xr:uid="{00000000-0005-0000-0000-0000C4000000}"/>
    <cellStyle name="20% - Accent2 5 2 4 2 8" xfId="187" xr:uid="{00000000-0005-0000-0000-0000C5000000}"/>
    <cellStyle name="20% - Accent2 5 2 4 2 8 2" xfId="1222" xr:uid="{00000000-0005-0000-0000-0000C6000000}"/>
    <cellStyle name="20% - Accent2 5 2 4 2 8 3" xfId="714" xr:uid="{00000000-0005-0000-0000-0000C7000000}"/>
    <cellStyle name="20% - Accent2 5 2 4 2 9" xfId="333" xr:uid="{00000000-0005-0000-0000-0000C8000000}"/>
    <cellStyle name="20% - Accent2 5 2 4 2 9 2" xfId="1368" xr:uid="{00000000-0005-0000-0000-0000C9000000}"/>
    <cellStyle name="20% - Accent2 5 2 4 2 9 3" xfId="860" xr:uid="{00000000-0005-0000-0000-0000CA000000}"/>
    <cellStyle name="20% - Accent2 5 2 4 3" xfId="72" xr:uid="{00000000-0005-0000-0000-0000CB000000}"/>
    <cellStyle name="20% - Accent2 5 2 4 3 10" xfId="1114" xr:uid="{00000000-0005-0000-0000-0000CC000000}"/>
    <cellStyle name="20% - Accent2 5 2 4 3 11" xfId="606" xr:uid="{00000000-0005-0000-0000-0000CD000000}"/>
    <cellStyle name="20% - Accent2 5 2 4 3 2" xfId="117" xr:uid="{00000000-0005-0000-0000-0000CE000000}"/>
    <cellStyle name="20% - Accent2 5 2 4 3 2 2" xfId="172" xr:uid="{00000000-0005-0000-0000-0000CF000000}"/>
    <cellStyle name="20% - Accent2 5 2 4 3 2 2 2" xfId="292" xr:uid="{00000000-0005-0000-0000-0000D0000000}"/>
    <cellStyle name="20% - Accent2 5 2 4 3 2 2 2 2" xfId="529" xr:uid="{00000000-0005-0000-0000-0000D1000000}"/>
    <cellStyle name="20% - Accent2 5 2 4 3 2 2 2 2 2" xfId="1553" xr:uid="{00000000-0005-0000-0000-0000D2000000}"/>
    <cellStyle name="20% - Accent2 5 2 4 3 2 2 2 2 3" xfId="1045" xr:uid="{00000000-0005-0000-0000-0000D3000000}"/>
    <cellStyle name="20% - Accent2 5 2 4 3 2 2 2 3" xfId="1327" xr:uid="{00000000-0005-0000-0000-0000D4000000}"/>
    <cellStyle name="20% - Accent2 5 2 4 3 2 2 2 4" xfId="819" xr:uid="{00000000-0005-0000-0000-0000D5000000}"/>
    <cellStyle name="20% - Accent2 5 2 4 3 2 2 3" xfId="420" xr:uid="{00000000-0005-0000-0000-0000D6000000}"/>
    <cellStyle name="20% - Accent2 5 2 4 3 2 2 3 2" xfId="1454" xr:uid="{00000000-0005-0000-0000-0000D7000000}"/>
    <cellStyle name="20% - Accent2 5 2 4 3 2 2 3 3" xfId="946" xr:uid="{00000000-0005-0000-0000-0000D8000000}"/>
    <cellStyle name="20% - Accent2 5 2 4 3 2 2 4" xfId="1208" xr:uid="{00000000-0005-0000-0000-0000D9000000}"/>
    <cellStyle name="20% - Accent2 5 2 4 3 2 2 5" xfId="700" xr:uid="{00000000-0005-0000-0000-0000DA000000}"/>
    <cellStyle name="20% - Accent2 5 2 4 3 2 3" xfId="242" xr:uid="{00000000-0005-0000-0000-0000DB000000}"/>
    <cellStyle name="20% - Accent2 5 2 4 3 2 3 2" xfId="480" xr:uid="{00000000-0005-0000-0000-0000DC000000}"/>
    <cellStyle name="20% - Accent2 5 2 4 3 2 3 2 2" xfId="1504" xr:uid="{00000000-0005-0000-0000-0000DD000000}"/>
    <cellStyle name="20% - Accent2 5 2 4 3 2 3 2 3" xfId="996" xr:uid="{00000000-0005-0000-0000-0000DE000000}"/>
    <cellStyle name="20% - Accent2 5 2 4 3 2 3 3" xfId="1277" xr:uid="{00000000-0005-0000-0000-0000DF000000}"/>
    <cellStyle name="20% - Accent2 5 2 4 3 2 3 4" xfId="769" xr:uid="{00000000-0005-0000-0000-0000E0000000}"/>
    <cellStyle name="20% - Accent2 5 2 4 3 2 4" xfId="370" xr:uid="{00000000-0005-0000-0000-0000E1000000}"/>
    <cellStyle name="20% - Accent2 5 2 4 3 2 4 2" xfId="1405" xr:uid="{00000000-0005-0000-0000-0000E2000000}"/>
    <cellStyle name="20% - Accent2 5 2 4 3 2 4 3" xfId="897" xr:uid="{00000000-0005-0000-0000-0000E3000000}"/>
    <cellStyle name="20% - Accent2 5 2 4 3 2 5" xfId="1158" xr:uid="{00000000-0005-0000-0000-0000E4000000}"/>
    <cellStyle name="20% - Accent2 5 2 4 3 2 6" xfId="650" xr:uid="{00000000-0005-0000-0000-0000E5000000}"/>
    <cellStyle name="20% - Accent2 5 2 4 3 3" xfId="95" xr:uid="{00000000-0005-0000-0000-0000E6000000}"/>
    <cellStyle name="20% - Accent2 5 2 4 3 3 2" xfId="220" xr:uid="{00000000-0005-0000-0000-0000E7000000}"/>
    <cellStyle name="20% - Accent2 5 2 4 3 3 2 2" xfId="507" xr:uid="{00000000-0005-0000-0000-0000E8000000}"/>
    <cellStyle name="20% - Accent2 5 2 4 3 3 2 2 2" xfId="1531" xr:uid="{00000000-0005-0000-0000-0000E9000000}"/>
    <cellStyle name="20% - Accent2 5 2 4 3 3 2 2 3" xfId="1023" xr:uid="{00000000-0005-0000-0000-0000EA000000}"/>
    <cellStyle name="20% - Accent2 5 2 4 3 3 2 3" xfId="1255" xr:uid="{00000000-0005-0000-0000-0000EB000000}"/>
    <cellStyle name="20% - Accent2 5 2 4 3 3 2 4" xfId="747" xr:uid="{00000000-0005-0000-0000-0000EC000000}"/>
    <cellStyle name="20% - Accent2 5 2 4 3 3 3" xfId="398" xr:uid="{00000000-0005-0000-0000-0000ED000000}"/>
    <cellStyle name="20% - Accent2 5 2 4 3 3 3 2" xfId="1432" xr:uid="{00000000-0005-0000-0000-0000EE000000}"/>
    <cellStyle name="20% - Accent2 5 2 4 3 3 3 3" xfId="924" xr:uid="{00000000-0005-0000-0000-0000EF000000}"/>
    <cellStyle name="20% - Accent2 5 2 4 3 3 4" xfId="1136" xr:uid="{00000000-0005-0000-0000-0000F0000000}"/>
    <cellStyle name="20% - Accent2 5 2 4 3 3 5" xfId="628" xr:uid="{00000000-0005-0000-0000-0000F1000000}"/>
    <cellStyle name="20% - Accent2 5 2 4 3 4" xfId="148" xr:uid="{00000000-0005-0000-0000-0000F2000000}"/>
    <cellStyle name="20% - Accent2 5 2 4 3 4 2" xfId="270" xr:uid="{00000000-0005-0000-0000-0000F3000000}"/>
    <cellStyle name="20% - Accent2 5 2 4 3 4 2 2" xfId="1305" xr:uid="{00000000-0005-0000-0000-0000F4000000}"/>
    <cellStyle name="20% - Accent2 5 2 4 3 4 2 3" xfId="797" xr:uid="{00000000-0005-0000-0000-0000F5000000}"/>
    <cellStyle name="20% - Accent2 5 2 4 3 4 3" xfId="456" xr:uid="{00000000-0005-0000-0000-0000F6000000}"/>
    <cellStyle name="20% - Accent2 5 2 4 3 4 3 2" xfId="1482" xr:uid="{00000000-0005-0000-0000-0000F7000000}"/>
    <cellStyle name="20% - Accent2 5 2 4 3 4 3 3" xfId="974" xr:uid="{00000000-0005-0000-0000-0000F8000000}"/>
    <cellStyle name="20% - Accent2 5 2 4 3 4 4" xfId="1186" xr:uid="{00000000-0005-0000-0000-0000F9000000}"/>
    <cellStyle name="20% - Accent2 5 2 4 3 4 5" xfId="678" xr:uid="{00000000-0005-0000-0000-0000FA000000}"/>
    <cellStyle name="20% - Accent2 5 2 4 3 5" xfId="315" xr:uid="{00000000-0005-0000-0000-0000FB000000}"/>
    <cellStyle name="20% - Accent2 5 2 4 3 5 2" xfId="1350" xr:uid="{00000000-0005-0000-0000-0000FC000000}"/>
    <cellStyle name="20% - Accent2 5 2 4 3 5 3" xfId="842" xr:uid="{00000000-0005-0000-0000-0000FD000000}"/>
    <cellStyle name="20% - Accent2 5 2 4 3 6" xfId="198" xr:uid="{00000000-0005-0000-0000-0000FE000000}"/>
    <cellStyle name="20% - Accent2 5 2 4 3 6 2" xfId="1233" xr:uid="{00000000-0005-0000-0000-0000FF000000}"/>
    <cellStyle name="20% - Accent2 5 2 4 3 6 3" xfId="725" xr:uid="{00000000-0005-0000-0000-000000010000}"/>
    <cellStyle name="20% - Accent2 5 2 4 3 7" xfId="344" xr:uid="{00000000-0005-0000-0000-000001010000}"/>
    <cellStyle name="20% - Accent2 5 2 4 3 7 2" xfId="1379" xr:uid="{00000000-0005-0000-0000-000002010000}"/>
    <cellStyle name="20% - Accent2 5 2 4 3 7 3" xfId="871" xr:uid="{00000000-0005-0000-0000-000003010000}"/>
    <cellStyle name="20% - Accent2 5 2 4 3 8" xfId="559" xr:uid="{00000000-0005-0000-0000-000004010000}"/>
    <cellStyle name="20% - Accent2 5 2 4 3 8 2" xfId="1576" xr:uid="{00000000-0005-0000-0000-000005010000}"/>
    <cellStyle name="20% - Accent2 5 2 4 3 8 3" xfId="1068" xr:uid="{00000000-0005-0000-0000-000006010000}"/>
    <cellStyle name="20% - Accent2 5 2 4 3 9" xfId="582" xr:uid="{00000000-0005-0000-0000-000007010000}"/>
    <cellStyle name="20% - Accent2 5 2 4 3 9 2" xfId="1599" xr:uid="{00000000-0005-0000-0000-000008010000}"/>
    <cellStyle name="20% - Accent2 5 2 4 3 9 3" xfId="1091" xr:uid="{00000000-0005-0000-0000-000009010000}"/>
    <cellStyle name="20% - Accent2 5 2 4 4" xfId="65" xr:uid="{00000000-0005-0000-0000-00000A010000}"/>
    <cellStyle name="20% - Accent2 5 2 4 4 10" xfId="1107" xr:uid="{00000000-0005-0000-0000-00000B010000}"/>
    <cellStyle name="20% - Accent2 5 2 4 4 11" xfId="599" xr:uid="{00000000-0005-0000-0000-00000C010000}"/>
    <cellStyle name="20% - Accent2 5 2 4 4 2" xfId="110" xr:uid="{00000000-0005-0000-0000-00000D010000}"/>
    <cellStyle name="20% - Accent2 5 2 4 4 2 2" xfId="165" xr:uid="{00000000-0005-0000-0000-00000E010000}"/>
    <cellStyle name="20% - Accent2 5 2 4 4 2 2 2" xfId="285" xr:uid="{00000000-0005-0000-0000-00000F010000}"/>
    <cellStyle name="20% - Accent2 5 2 4 4 2 2 2 2" xfId="522" xr:uid="{00000000-0005-0000-0000-000010010000}"/>
    <cellStyle name="20% - Accent2 5 2 4 4 2 2 2 2 2" xfId="1546" xr:uid="{00000000-0005-0000-0000-000011010000}"/>
    <cellStyle name="20% - Accent2 5 2 4 4 2 2 2 2 3" xfId="1038" xr:uid="{00000000-0005-0000-0000-000012010000}"/>
    <cellStyle name="20% - Accent2 5 2 4 4 2 2 2 3" xfId="1320" xr:uid="{00000000-0005-0000-0000-000013010000}"/>
    <cellStyle name="20% - Accent2 5 2 4 4 2 2 2 4" xfId="812" xr:uid="{00000000-0005-0000-0000-000014010000}"/>
    <cellStyle name="20% - Accent2 5 2 4 4 2 2 3" xfId="413" xr:uid="{00000000-0005-0000-0000-000015010000}"/>
    <cellStyle name="20% - Accent2 5 2 4 4 2 2 3 2" xfId="1447" xr:uid="{00000000-0005-0000-0000-000016010000}"/>
    <cellStyle name="20% - Accent2 5 2 4 4 2 2 3 3" xfId="939" xr:uid="{00000000-0005-0000-0000-000017010000}"/>
    <cellStyle name="20% - Accent2 5 2 4 4 2 2 4" xfId="1201" xr:uid="{00000000-0005-0000-0000-000018010000}"/>
    <cellStyle name="20% - Accent2 5 2 4 4 2 2 5" xfId="693" xr:uid="{00000000-0005-0000-0000-000019010000}"/>
    <cellStyle name="20% - Accent2 5 2 4 4 2 3" xfId="235" xr:uid="{00000000-0005-0000-0000-00001A010000}"/>
    <cellStyle name="20% - Accent2 5 2 4 4 2 3 2" xfId="473" xr:uid="{00000000-0005-0000-0000-00001B010000}"/>
    <cellStyle name="20% - Accent2 5 2 4 4 2 3 2 2" xfId="1497" xr:uid="{00000000-0005-0000-0000-00001C010000}"/>
    <cellStyle name="20% - Accent2 5 2 4 4 2 3 2 3" xfId="989" xr:uid="{00000000-0005-0000-0000-00001D010000}"/>
    <cellStyle name="20% - Accent2 5 2 4 4 2 3 3" xfId="1270" xr:uid="{00000000-0005-0000-0000-00001E010000}"/>
    <cellStyle name="20% - Accent2 5 2 4 4 2 3 4" xfId="762" xr:uid="{00000000-0005-0000-0000-00001F010000}"/>
    <cellStyle name="20% - Accent2 5 2 4 4 2 4" xfId="363" xr:uid="{00000000-0005-0000-0000-000020010000}"/>
    <cellStyle name="20% - Accent2 5 2 4 4 2 4 2" xfId="1398" xr:uid="{00000000-0005-0000-0000-000021010000}"/>
    <cellStyle name="20% - Accent2 5 2 4 4 2 4 3" xfId="890" xr:uid="{00000000-0005-0000-0000-000022010000}"/>
    <cellStyle name="20% - Accent2 5 2 4 4 2 5" xfId="1151" xr:uid="{00000000-0005-0000-0000-000023010000}"/>
    <cellStyle name="20% - Accent2 5 2 4 4 2 6" xfId="643" xr:uid="{00000000-0005-0000-0000-000024010000}"/>
    <cellStyle name="20% - Accent2 5 2 4 4 3" xfId="88" xr:uid="{00000000-0005-0000-0000-000025010000}"/>
    <cellStyle name="20% - Accent2 5 2 4 4 3 2" xfId="213" xr:uid="{00000000-0005-0000-0000-000026010000}"/>
    <cellStyle name="20% - Accent2 5 2 4 4 3 2 2" xfId="500" xr:uid="{00000000-0005-0000-0000-000027010000}"/>
    <cellStyle name="20% - Accent2 5 2 4 4 3 2 2 2" xfId="1524" xr:uid="{00000000-0005-0000-0000-000028010000}"/>
    <cellStyle name="20% - Accent2 5 2 4 4 3 2 2 3" xfId="1016" xr:uid="{00000000-0005-0000-0000-000029010000}"/>
    <cellStyle name="20% - Accent2 5 2 4 4 3 2 3" xfId="1248" xr:uid="{00000000-0005-0000-0000-00002A010000}"/>
    <cellStyle name="20% - Accent2 5 2 4 4 3 2 4" xfId="740" xr:uid="{00000000-0005-0000-0000-00002B010000}"/>
    <cellStyle name="20% - Accent2 5 2 4 4 3 3" xfId="391" xr:uid="{00000000-0005-0000-0000-00002C010000}"/>
    <cellStyle name="20% - Accent2 5 2 4 4 3 3 2" xfId="1425" xr:uid="{00000000-0005-0000-0000-00002D010000}"/>
    <cellStyle name="20% - Accent2 5 2 4 4 3 3 3" xfId="917" xr:uid="{00000000-0005-0000-0000-00002E010000}"/>
    <cellStyle name="20% - Accent2 5 2 4 4 3 4" xfId="1129" xr:uid="{00000000-0005-0000-0000-00002F010000}"/>
    <cellStyle name="20% - Accent2 5 2 4 4 3 5" xfId="621" xr:uid="{00000000-0005-0000-0000-000030010000}"/>
    <cellStyle name="20% - Accent2 5 2 4 4 4" xfId="141" xr:uid="{00000000-0005-0000-0000-000031010000}"/>
    <cellStyle name="20% - Accent2 5 2 4 4 4 2" xfId="263" xr:uid="{00000000-0005-0000-0000-000032010000}"/>
    <cellStyle name="20% - Accent2 5 2 4 4 4 2 2" xfId="1298" xr:uid="{00000000-0005-0000-0000-000033010000}"/>
    <cellStyle name="20% - Accent2 5 2 4 4 4 2 3" xfId="790" xr:uid="{00000000-0005-0000-0000-000034010000}"/>
    <cellStyle name="20% - Accent2 5 2 4 4 4 3" xfId="449" xr:uid="{00000000-0005-0000-0000-000035010000}"/>
    <cellStyle name="20% - Accent2 5 2 4 4 4 3 2" xfId="1475" xr:uid="{00000000-0005-0000-0000-000036010000}"/>
    <cellStyle name="20% - Accent2 5 2 4 4 4 3 3" xfId="967" xr:uid="{00000000-0005-0000-0000-000037010000}"/>
    <cellStyle name="20% - Accent2 5 2 4 4 4 4" xfId="1179" xr:uid="{00000000-0005-0000-0000-000038010000}"/>
    <cellStyle name="20% - Accent2 5 2 4 4 4 5" xfId="671" xr:uid="{00000000-0005-0000-0000-000039010000}"/>
    <cellStyle name="20% - Accent2 5 2 4 4 5" xfId="308" xr:uid="{00000000-0005-0000-0000-00003A010000}"/>
    <cellStyle name="20% - Accent2 5 2 4 4 5 2" xfId="1343" xr:uid="{00000000-0005-0000-0000-00003B010000}"/>
    <cellStyle name="20% - Accent2 5 2 4 4 5 3" xfId="835" xr:uid="{00000000-0005-0000-0000-00003C010000}"/>
    <cellStyle name="20% - Accent2 5 2 4 4 6" xfId="191" xr:uid="{00000000-0005-0000-0000-00003D010000}"/>
    <cellStyle name="20% - Accent2 5 2 4 4 6 2" xfId="1226" xr:uid="{00000000-0005-0000-0000-00003E010000}"/>
    <cellStyle name="20% - Accent2 5 2 4 4 6 3" xfId="718" xr:uid="{00000000-0005-0000-0000-00003F010000}"/>
    <cellStyle name="20% - Accent2 5 2 4 4 7" xfId="337" xr:uid="{00000000-0005-0000-0000-000040010000}"/>
    <cellStyle name="20% - Accent2 5 2 4 4 7 2" xfId="1372" xr:uid="{00000000-0005-0000-0000-000041010000}"/>
    <cellStyle name="20% - Accent2 5 2 4 4 7 3" xfId="864" xr:uid="{00000000-0005-0000-0000-000042010000}"/>
    <cellStyle name="20% - Accent2 5 2 4 4 8" xfId="552" xr:uid="{00000000-0005-0000-0000-000043010000}"/>
    <cellStyle name="20% - Accent2 5 2 4 4 8 2" xfId="1569" xr:uid="{00000000-0005-0000-0000-000044010000}"/>
    <cellStyle name="20% - Accent2 5 2 4 4 8 3" xfId="1061" xr:uid="{00000000-0005-0000-0000-000045010000}"/>
    <cellStyle name="20% - Accent2 5 2 4 4 9" xfId="575" xr:uid="{00000000-0005-0000-0000-000046010000}"/>
    <cellStyle name="20% - Accent2 5 2 4 4 9 2" xfId="1592" xr:uid="{00000000-0005-0000-0000-000047010000}"/>
    <cellStyle name="20% - Accent2 5 2 4 4 9 3" xfId="1084" xr:uid="{00000000-0005-0000-0000-000048010000}"/>
    <cellStyle name="20% - Accent2 5 2 4 5" xfId="103" xr:uid="{00000000-0005-0000-0000-000049010000}"/>
    <cellStyle name="20% - Accent2 5 2 4 5 2" xfId="134" xr:uid="{00000000-0005-0000-0000-00004A010000}"/>
    <cellStyle name="20% - Accent2 5 2 4 5 2 2" xfId="256" xr:uid="{00000000-0005-0000-0000-00004B010000}"/>
    <cellStyle name="20% - Accent2 5 2 4 5 2 2 2" xfId="493" xr:uid="{00000000-0005-0000-0000-00004C010000}"/>
    <cellStyle name="20% - Accent2 5 2 4 5 2 2 2 2" xfId="1517" xr:uid="{00000000-0005-0000-0000-00004D010000}"/>
    <cellStyle name="20% - Accent2 5 2 4 5 2 2 2 3" xfId="1009" xr:uid="{00000000-0005-0000-0000-00004E010000}"/>
    <cellStyle name="20% - Accent2 5 2 4 5 2 2 3" xfId="1291" xr:uid="{00000000-0005-0000-0000-00004F010000}"/>
    <cellStyle name="20% - Accent2 5 2 4 5 2 2 4" xfId="783" xr:uid="{00000000-0005-0000-0000-000050010000}"/>
    <cellStyle name="20% - Accent2 5 2 4 5 2 3" xfId="384" xr:uid="{00000000-0005-0000-0000-000051010000}"/>
    <cellStyle name="20% - Accent2 5 2 4 5 2 3 2" xfId="1418" xr:uid="{00000000-0005-0000-0000-000052010000}"/>
    <cellStyle name="20% - Accent2 5 2 4 5 2 3 3" xfId="910" xr:uid="{00000000-0005-0000-0000-000053010000}"/>
    <cellStyle name="20% - Accent2 5 2 4 5 2 4" xfId="1172" xr:uid="{00000000-0005-0000-0000-000054010000}"/>
    <cellStyle name="20% - Accent2 5 2 4 5 2 5" xfId="664" xr:uid="{00000000-0005-0000-0000-000055010000}"/>
    <cellStyle name="20% - Accent2 5 2 4 5 3" xfId="228" xr:uid="{00000000-0005-0000-0000-000056010000}"/>
    <cellStyle name="20% - Accent2 5 2 4 5 3 2" xfId="442" xr:uid="{00000000-0005-0000-0000-000057010000}"/>
    <cellStyle name="20% - Accent2 5 2 4 5 3 2 2" xfId="1468" xr:uid="{00000000-0005-0000-0000-000058010000}"/>
    <cellStyle name="20% - Accent2 5 2 4 5 3 2 3" xfId="960" xr:uid="{00000000-0005-0000-0000-000059010000}"/>
    <cellStyle name="20% - Accent2 5 2 4 5 3 3" xfId="1263" xr:uid="{00000000-0005-0000-0000-00005A010000}"/>
    <cellStyle name="20% - Accent2 5 2 4 5 3 4" xfId="755" xr:uid="{00000000-0005-0000-0000-00005B010000}"/>
    <cellStyle name="20% - Accent2 5 2 4 5 4" xfId="353" xr:uid="{00000000-0005-0000-0000-00005C010000}"/>
    <cellStyle name="20% - Accent2 5 2 4 5 4 2" xfId="1388" xr:uid="{00000000-0005-0000-0000-00005D010000}"/>
    <cellStyle name="20% - Accent2 5 2 4 5 4 3" xfId="880" xr:uid="{00000000-0005-0000-0000-00005E010000}"/>
    <cellStyle name="20% - Accent2 5 2 4 5 5" xfId="1144" xr:uid="{00000000-0005-0000-0000-00005F010000}"/>
    <cellStyle name="20% - Accent2 5 2 4 5 6" xfId="636" xr:uid="{00000000-0005-0000-0000-000060010000}"/>
    <cellStyle name="20% - Accent2 5 2 4 6" xfId="81" xr:uid="{00000000-0005-0000-0000-000061010000}"/>
    <cellStyle name="20% - Accent2 5 2 4 6 2" xfId="158" xr:uid="{00000000-0005-0000-0000-000062010000}"/>
    <cellStyle name="20% - Accent2 5 2 4 6 2 2" xfId="278" xr:uid="{00000000-0005-0000-0000-000063010000}"/>
    <cellStyle name="20% - Accent2 5 2 4 6 2 2 2" xfId="515" xr:uid="{00000000-0005-0000-0000-000064010000}"/>
    <cellStyle name="20% - Accent2 5 2 4 6 2 2 2 2" xfId="1539" xr:uid="{00000000-0005-0000-0000-000065010000}"/>
    <cellStyle name="20% - Accent2 5 2 4 6 2 2 2 3" xfId="1031" xr:uid="{00000000-0005-0000-0000-000066010000}"/>
    <cellStyle name="20% - Accent2 5 2 4 6 2 2 3" xfId="1313" xr:uid="{00000000-0005-0000-0000-000067010000}"/>
    <cellStyle name="20% - Accent2 5 2 4 6 2 2 4" xfId="805" xr:uid="{00000000-0005-0000-0000-000068010000}"/>
    <cellStyle name="20% - Accent2 5 2 4 6 2 3" xfId="406" xr:uid="{00000000-0005-0000-0000-000069010000}"/>
    <cellStyle name="20% - Accent2 5 2 4 6 2 3 2" xfId="1440" xr:uid="{00000000-0005-0000-0000-00006A010000}"/>
    <cellStyle name="20% - Accent2 5 2 4 6 2 3 3" xfId="932" xr:uid="{00000000-0005-0000-0000-00006B010000}"/>
    <cellStyle name="20% - Accent2 5 2 4 6 2 4" xfId="1194" xr:uid="{00000000-0005-0000-0000-00006C010000}"/>
    <cellStyle name="20% - Accent2 5 2 4 6 2 5" xfId="686" xr:uid="{00000000-0005-0000-0000-00006D010000}"/>
    <cellStyle name="20% - Accent2 5 2 4 6 3" xfId="206" xr:uid="{00000000-0005-0000-0000-00006E010000}"/>
    <cellStyle name="20% - Accent2 5 2 4 6 3 2" xfId="466" xr:uid="{00000000-0005-0000-0000-00006F010000}"/>
    <cellStyle name="20% - Accent2 5 2 4 6 3 2 2" xfId="1490" xr:uid="{00000000-0005-0000-0000-000070010000}"/>
    <cellStyle name="20% - Accent2 5 2 4 6 3 2 3" xfId="982" xr:uid="{00000000-0005-0000-0000-000071010000}"/>
    <cellStyle name="20% - Accent2 5 2 4 6 3 3" xfId="1241" xr:uid="{00000000-0005-0000-0000-000072010000}"/>
    <cellStyle name="20% - Accent2 5 2 4 6 3 4" xfId="733" xr:uid="{00000000-0005-0000-0000-000073010000}"/>
    <cellStyle name="20% - Accent2 5 2 4 6 4" xfId="356" xr:uid="{00000000-0005-0000-0000-000074010000}"/>
    <cellStyle name="20% - Accent2 5 2 4 6 4 2" xfId="1391" xr:uid="{00000000-0005-0000-0000-000075010000}"/>
    <cellStyle name="20% - Accent2 5 2 4 6 4 3" xfId="883" xr:uid="{00000000-0005-0000-0000-000076010000}"/>
    <cellStyle name="20% - Accent2 5 2 4 6 5" xfId="1122" xr:uid="{00000000-0005-0000-0000-000077010000}"/>
    <cellStyle name="20% - Accent2 5 2 4 6 6" xfId="614" xr:uid="{00000000-0005-0000-0000-000078010000}"/>
    <cellStyle name="20% - Accent2 5 2 4 7" xfId="131" xr:uid="{00000000-0005-0000-0000-000079010000}"/>
    <cellStyle name="20% - Accent2 5 2 4 7 2" xfId="253" xr:uid="{00000000-0005-0000-0000-00007A010000}"/>
    <cellStyle name="20% - Accent2 5 2 4 7 2 2" xfId="490" xr:uid="{00000000-0005-0000-0000-00007B010000}"/>
    <cellStyle name="20% - Accent2 5 2 4 7 2 2 2" xfId="1514" xr:uid="{00000000-0005-0000-0000-00007C010000}"/>
    <cellStyle name="20% - Accent2 5 2 4 7 2 2 3" xfId="1006" xr:uid="{00000000-0005-0000-0000-00007D010000}"/>
    <cellStyle name="20% - Accent2 5 2 4 7 2 3" xfId="1288" xr:uid="{00000000-0005-0000-0000-00007E010000}"/>
    <cellStyle name="20% - Accent2 5 2 4 7 2 4" xfId="780" xr:uid="{00000000-0005-0000-0000-00007F010000}"/>
    <cellStyle name="20% - Accent2 5 2 4 7 3" xfId="381" xr:uid="{00000000-0005-0000-0000-000080010000}"/>
    <cellStyle name="20% - Accent2 5 2 4 7 3 2" xfId="1415" xr:uid="{00000000-0005-0000-0000-000081010000}"/>
    <cellStyle name="20% - Accent2 5 2 4 7 3 3" xfId="907" xr:uid="{00000000-0005-0000-0000-000082010000}"/>
    <cellStyle name="20% - Accent2 5 2 4 7 4" xfId="1169" xr:uid="{00000000-0005-0000-0000-000083010000}"/>
    <cellStyle name="20% - Accent2 5 2 4 7 5" xfId="661" xr:uid="{00000000-0005-0000-0000-000084010000}"/>
    <cellStyle name="20% - Accent2 5 2 4 8" xfId="301" xr:uid="{00000000-0005-0000-0000-000085010000}"/>
    <cellStyle name="20% - Accent2 5 2 4 8 2" xfId="439" xr:uid="{00000000-0005-0000-0000-000086010000}"/>
    <cellStyle name="20% - Accent2 5 2 4 8 2 2" xfId="1465" xr:uid="{00000000-0005-0000-0000-000087010000}"/>
    <cellStyle name="20% - Accent2 5 2 4 8 2 3" xfId="957" xr:uid="{00000000-0005-0000-0000-000088010000}"/>
    <cellStyle name="20% - Accent2 5 2 4 8 3" xfId="1336" xr:uid="{00000000-0005-0000-0000-000089010000}"/>
    <cellStyle name="20% - Accent2 5 2 4 8 4" xfId="828" xr:uid="{00000000-0005-0000-0000-00008A010000}"/>
    <cellStyle name="20% - Accent2 5 2 4 9" xfId="184" xr:uid="{00000000-0005-0000-0000-00008B010000}"/>
    <cellStyle name="20% - Accent2 5 2 4 9 2" xfId="1219" xr:uid="{00000000-0005-0000-0000-00008C010000}"/>
    <cellStyle name="20% - Accent2 5 2 4 9 3" xfId="711" xr:uid="{00000000-0005-0000-0000-00008D010000}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 [0] 2" xfId="50" xr:uid="{00000000-0005-0000-0000-0000A7010000}"/>
    <cellStyle name="Comma [0] 2 2" xfId="51" xr:uid="{00000000-0005-0000-0000-0000A8010000}"/>
    <cellStyle name="Comma [0] 2 3" xfId="56" xr:uid="{00000000-0005-0000-0000-0000A9010000}"/>
    <cellStyle name="Comma [0] 2 3 2" xfId="62" xr:uid="{00000000-0005-0000-0000-0000AA010000}"/>
    <cellStyle name="Comma 10" xfId="542" xr:uid="{00000000-0005-0000-0000-0000AB010000}"/>
    <cellStyle name="Comma 11" xfId="538" xr:uid="{00000000-0005-0000-0000-0000AC010000}"/>
    <cellStyle name="Comma 12" xfId="541" xr:uid="{00000000-0005-0000-0000-0000AD010000}"/>
    <cellStyle name="Comma 13" xfId="464" xr:uid="{00000000-0005-0000-0000-0000AE010000}"/>
    <cellStyle name="Comma 14" xfId="1607" xr:uid="{00000000-0005-0000-0000-0000AF010000}"/>
    <cellStyle name="Comma 15" xfId="1610" xr:uid="{00000000-0005-0000-0000-0000B0010000}"/>
    <cellStyle name="Comma 16" xfId="1609" xr:uid="{00000000-0005-0000-0000-0000B1010000}"/>
    <cellStyle name="Comma 17" xfId="1611" xr:uid="{00000000-0005-0000-0000-0000B2010000}"/>
    <cellStyle name="Comma 2" xfId="43" xr:uid="{00000000-0005-0000-0000-0000B3010000}"/>
    <cellStyle name="Comma 2 2" xfId="324" xr:uid="{00000000-0005-0000-0000-0000B4010000}"/>
    <cellStyle name="Comma 2 2 2" xfId="1359" xr:uid="{00000000-0005-0000-0000-0000B5010000}"/>
    <cellStyle name="Comma 2 2 3" xfId="851" xr:uid="{00000000-0005-0000-0000-0000B6010000}"/>
    <cellStyle name="Comma 2 3" xfId="427" xr:uid="{00000000-0005-0000-0000-0000B7010000}"/>
    <cellStyle name="Comma 2 4" xfId="1216" xr:uid="{00000000-0005-0000-0000-0000B8010000}"/>
    <cellStyle name="Comma 2 5" xfId="708" xr:uid="{00000000-0005-0000-0000-0000B9010000}"/>
    <cellStyle name="Comma 2 6" xfId="181" xr:uid="{00000000-0005-0000-0000-0000BA010000}"/>
    <cellStyle name="Comma 3" xfId="326" xr:uid="{00000000-0005-0000-0000-0000BB010000}"/>
    <cellStyle name="Comma 3 2" xfId="428" xr:uid="{00000000-0005-0000-0000-0000BC010000}"/>
    <cellStyle name="Comma 3 3" xfId="1361" xr:uid="{00000000-0005-0000-0000-0000BD010000}"/>
    <cellStyle name="Comma 3 4" xfId="853" xr:uid="{00000000-0005-0000-0000-0000BE010000}"/>
    <cellStyle name="Comma 4" xfId="323" xr:uid="{00000000-0005-0000-0000-0000BF010000}"/>
    <cellStyle name="Comma 4 2" xfId="429" xr:uid="{00000000-0005-0000-0000-0000C0010000}"/>
    <cellStyle name="Comma 4 3" xfId="1358" xr:uid="{00000000-0005-0000-0000-0000C1010000}"/>
    <cellStyle name="Comma 4 4" xfId="850" xr:uid="{00000000-0005-0000-0000-0000C2010000}"/>
    <cellStyle name="Comma 5" xfId="463" xr:uid="{00000000-0005-0000-0000-0000C3010000}"/>
    <cellStyle name="Comma 6" xfId="536" xr:uid="{00000000-0005-0000-0000-0000C4010000}"/>
    <cellStyle name="Comma 7" xfId="537" xr:uid="{00000000-0005-0000-0000-0000C5010000}"/>
    <cellStyle name="Comma 8" xfId="540" xr:uid="{00000000-0005-0000-0000-0000C6010000}"/>
    <cellStyle name="Comma 9" xfId="539" xr:uid="{00000000-0005-0000-0000-0000C7010000}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0" xfId="322" xr:uid="{00000000-0005-0000-0000-0000D2010000}"/>
    <cellStyle name="Normal 10 2" xfId="430" xr:uid="{00000000-0005-0000-0000-0000D3010000}"/>
    <cellStyle name="Normal 10 2 2" xfId="1461" xr:uid="{00000000-0005-0000-0000-0000D4010000}"/>
    <cellStyle name="Normal 10 2 3" xfId="953" xr:uid="{00000000-0005-0000-0000-0000D5010000}"/>
    <cellStyle name="Normal 10 3" xfId="1357" xr:uid="{00000000-0005-0000-0000-0000D6010000}"/>
    <cellStyle name="Normal 10 4" xfId="849" xr:uid="{00000000-0005-0000-0000-0000D7010000}"/>
    <cellStyle name="Normal 11" xfId="327" xr:uid="{00000000-0005-0000-0000-0000D8010000}"/>
    <cellStyle name="Normal 11 2" xfId="1362" xr:uid="{00000000-0005-0000-0000-0000D9010000}"/>
    <cellStyle name="Normal 11 3" xfId="854" xr:uid="{00000000-0005-0000-0000-0000DA010000}"/>
    <cellStyle name="Normal 12" xfId="543" xr:uid="{00000000-0005-0000-0000-0000DB010000}"/>
    <cellStyle name="Normal 12 2" xfId="1560" xr:uid="{00000000-0005-0000-0000-0000DC010000}"/>
    <cellStyle name="Normal 12 3" xfId="1052" xr:uid="{00000000-0005-0000-0000-0000DD010000}"/>
    <cellStyle name="Normal 13" xfId="566" xr:uid="{00000000-0005-0000-0000-0000DE010000}"/>
    <cellStyle name="Normal 13 2" xfId="1583" xr:uid="{00000000-0005-0000-0000-0000DF010000}"/>
    <cellStyle name="Normal 13 3" xfId="1075" xr:uid="{00000000-0005-0000-0000-0000E0010000}"/>
    <cellStyle name="Normal 14" xfId="590" xr:uid="{00000000-0005-0000-0000-0000E1010000}"/>
    <cellStyle name="Normal 15" xfId="1098" xr:uid="{00000000-0005-0000-0000-0000E2010000}"/>
    <cellStyle name="Normal 16" xfId="589" xr:uid="{00000000-0005-0000-0000-0000E3010000}"/>
    <cellStyle name="Normal 17" xfId="1606" xr:uid="{00000000-0005-0000-0000-0000E4010000}"/>
    <cellStyle name="Normal 18" xfId="47" xr:uid="{00000000-0005-0000-0000-0000E5010000}"/>
    <cellStyle name="Normal 19" xfId="45" xr:uid="{00000000-0005-0000-0000-0000E6010000}"/>
    <cellStyle name="Normal 2" xfId="48" xr:uid="{00000000-0005-0000-0000-0000E7010000}"/>
    <cellStyle name="Normal 2 2" xfId="49" xr:uid="{00000000-0005-0000-0000-0000E8010000}"/>
    <cellStyle name="Normal 2 2 2" xfId="55" xr:uid="{00000000-0005-0000-0000-0000E9010000}"/>
    <cellStyle name="Normal 2 2 2 2" xfId="61" xr:uid="{00000000-0005-0000-0000-0000EA010000}"/>
    <cellStyle name="Normal 2 2 3" xfId="58" xr:uid="{00000000-0005-0000-0000-0000EB010000}"/>
    <cellStyle name="Normal 2 2 4" xfId="436" xr:uid="{00000000-0005-0000-0000-0000EC010000}"/>
    <cellStyle name="Normal 2 2 5" xfId="435" xr:uid="{00000000-0005-0000-0000-0000ED010000}"/>
    <cellStyle name="Normal 2 3" xfId="127" xr:uid="{00000000-0005-0000-0000-0000EE010000}"/>
    <cellStyle name="Normal 2 4" xfId="125" xr:uid="{00000000-0005-0000-0000-0000EF010000}"/>
    <cellStyle name="Normal 2 4 2" xfId="434" xr:uid="{00000000-0005-0000-0000-0000F0010000}"/>
    <cellStyle name="Normal 2 5" xfId="180" xr:uid="{00000000-0005-0000-0000-0000F1010000}"/>
    <cellStyle name="Normal 20" xfId="44" xr:uid="{00000000-0005-0000-0000-0000F2010000}"/>
    <cellStyle name="Normal 3" xfId="42" xr:uid="{00000000-0005-0000-0000-0000F3010000}"/>
    <cellStyle name="Normal 3 10" xfId="325" xr:uid="{00000000-0005-0000-0000-0000F4010000}"/>
    <cellStyle name="Normal 3 10 2" xfId="1360" xr:uid="{00000000-0005-0000-0000-0000F5010000}"/>
    <cellStyle name="Normal 3 10 3" xfId="852" xr:uid="{00000000-0005-0000-0000-0000F6010000}"/>
    <cellStyle name="Normal 3 11" xfId="183" xr:uid="{00000000-0005-0000-0000-0000F7010000}"/>
    <cellStyle name="Normal 3 11 2" xfId="1218" xr:uid="{00000000-0005-0000-0000-0000F8010000}"/>
    <cellStyle name="Normal 3 11 3" xfId="710" xr:uid="{00000000-0005-0000-0000-0000F9010000}"/>
    <cellStyle name="Normal 3 12" xfId="328" xr:uid="{00000000-0005-0000-0000-0000FA010000}"/>
    <cellStyle name="Normal 3 12 2" xfId="1363" xr:uid="{00000000-0005-0000-0000-0000FB010000}"/>
    <cellStyle name="Normal 3 12 3" xfId="855" xr:uid="{00000000-0005-0000-0000-0000FC010000}"/>
    <cellStyle name="Normal 3 13" xfId="544" xr:uid="{00000000-0005-0000-0000-0000FD010000}"/>
    <cellStyle name="Normal 3 13 2" xfId="1561" xr:uid="{00000000-0005-0000-0000-0000FE010000}"/>
    <cellStyle name="Normal 3 13 3" xfId="1053" xr:uid="{00000000-0005-0000-0000-0000FF010000}"/>
    <cellStyle name="Normal 3 14" xfId="567" xr:uid="{00000000-0005-0000-0000-000000020000}"/>
    <cellStyle name="Normal 3 14 2" xfId="1584" xr:uid="{00000000-0005-0000-0000-000001020000}"/>
    <cellStyle name="Normal 3 14 3" xfId="1076" xr:uid="{00000000-0005-0000-0000-000002020000}"/>
    <cellStyle name="Normal 3 15" xfId="1099" xr:uid="{00000000-0005-0000-0000-000003020000}"/>
    <cellStyle name="Normal 3 16" xfId="591" xr:uid="{00000000-0005-0000-0000-000004020000}"/>
    <cellStyle name="Normal 3 17" xfId="1608" xr:uid="{00000000-0005-0000-0000-000005020000}"/>
    <cellStyle name="Normal 3 2" xfId="54" xr:uid="{00000000-0005-0000-0000-000006020000}"/>
    <cellStyle name="Normal 3 2 10" xfId="331" xr:uid="{00000000-0005-0000-0000-000007020000}"/>
    <cellStyle name="Normal 3 2 10 2" xfId="1366" xr:uid="{00000000-0005-0000-0000-000008020000}"/>
    <cellStyle name="Normal 3 2 10 3" xfId="858" xr:uid="{00000000-0005-0000-0000-000009020000}"/>
    <cellStyle name="Normal 3 2 11" xfId="546" xr:uid="{00000000-0005-0000-0000-00000A020000}"/>
    <cellStyle name="Normal 3 2 11 2" xfId="1563" xr:uid="{00000000-0005-0000-0000-00000B020000}"/>
    <cellStyle name="Normal 3 2 11 3" xfId="1055" xr:uid="{00000000-0005-0000-0000-00000C020000}"/>
    <cellStyle name="Normal 3 2 12" xfId="569" xr:uid="{00000000-0005-0000-0000-00000D020000}"/>
    <cellStyle name="Normal 3 2 12 2" xfId="1586" xr:uid="{00000000-0005-0000-0000-00000E020000}"/>
    <cellStyle name="Normal 3 2 12 3" xfId="1078" xr:uid="{00000000-0005-0000-0000-00000F020000}"/>
    <cellStyle name="Normal 3 2 13" xfId="1101" xr:uid="{00000000-0005-0000-0000-000010020000}"/>
    <cellStyle name="Normal 3 2 14" xfId="593" xr:uid="{00000000-0005-0000-0000-000011020000}"/>
    <cellStyle name="Normal 3 2 2" xfId="60" xr:uid="{00000000-0005-0000-0000-000012020000}"/>
    <cellStyle name="Normal 3 2 2 10" xfId="549" xr:uid="{00000000-0005-0000-0000-000013020000}"/>
    <cellStyle name="Normal 3 2 2 10 2" xfId="1566" xr:uid="{00000000-0005-0000-0000-000014020000}"/>
    <cellStyle name="Normal 3 2 2 10 3" xfId="1058" xr:uid="{00000000-0005-0000-0000-000015020000}"/>
    <cellStyle name="Normal 3 2 2 11" xfId="572" xr:uid="{00000000-0005-0000-0000-000016020000}"/>
    <cellStyle name="Normal 3 2 2 11 2" xfId="1589" xr:uid="{00000000-0005-0000-0000-000017020000}"/>
    <cellStyle name="Normal 3 2 2 11 3" xfId="1081" xr:uid="{00000000-0005-0000-0000-000018020000}"/>
    <cellStyle name="Normal 3 2 2 12" xfId="1104" xr:uid="{00000000-0005-0000-0000-000019020000}"/>
    <cellStyle name="Normal 3 2 2 13" xfId="596" xr:uid="{00000000-0005-0000-0000-00001A020000}"/>
    <cellStyle name="Normal 3 2 2 2" xfId="76" xr:uid="{00000000-0005-0000-0000-00001B020000}"/>
    <cellStyle name="Normal 3 2 2 2 10" xfId="1118" xr:uid="{00000000-0005-0000-0000-00001C020000}"/>
    <cellStyle name="Normal 3 2 2 2 11" xfId="610" xr:uid="{00000000-0005-0000-0000-00001D020000}"/>
    <cellStyle name="Normal 3 2 2 2 2" xfId="121" xr:uid="{00000000-0005-0000-0000-00001E020000}"/>
    <cellStyle name="Normal 3 2 2 2 2 2" xfId="176" xr:uid="{00000000-0005-0000-0000-00001F020000}"/>
    <cellStyle name="Normal 3 2 2 2 2 2 2" xfId="296" xr:uid="{00000000-0005-0000-0000-000020020000}"/>
    <cellStyle name="Normal 3 2 2 2 2 2 2 2" xfId="533" xr:uid="{00000000-0005-0000-0000-000021020000}"/>
    <cellStyle name="Normal 3 2 2 2 2 2 2 2 2" xfId="1557" xr:uid="{00000000-0005-0000-0000-000022020000}"/>
    <cellStyle name="Normal 3 2 2 2 2 2 2 2 3" xfId="1049" xr:uid="{00000000-0005-0000-0000-000023020000}"/>
    <cellStyle name="Normal 3 2 2 2 2 2 2 3" xfId="1331" xr:uid="{00000000-0005-0000-0000-000024020000}"/>
    <cellStyle name="Normal 3 2 2 2 2 2 2 4" xfId="823" xr:uid="{00000000-0005-0000-0000-000025020000}"/>
    <cellStyle name="Normal 3 2 2 2 2 2 3" xfId="424" xr:uid="{00000000-0005-0000-0000-000026020000}"/>
    <cellStyle name="Normal 3 2 2 2 2 2 3 2" xfId="1458" xr:uid="{00000000-0005-0000-0000-000027020000}"/>
    <cellStyle name="Normal 3 2 2 2 2 2 3 3" xfId="950" xr:uid="{00000000-0005-0000-0000-000028020000}"/>
    <cellStyle name="Normal 3 2 2 2 2 2 4" xfId="1212" xr:uid="{00000000-0005-0000-0000-000029020000}"/>
    <cellStyle name="Normal 3 2 2 2 2 2 5" xfId="704" xr:uid="{00000000-0005-0000-0000-00002A020000}"/>
    <cellStyle name="Normal 3 2 2 2 2 3" xfId="246" xr:uid="{00000000-0005-0000-0000-00002B020000}"/>
    <cellStyle name="Normal 3 2 2 2 2 3 2" xfId="484" xr:uid="{00000000-0005-0000-0000-00002C020000}"/>
    <cellStyle name="Normal 3 2 2 2 2 3 2 2" xfId="1508" xr:uid="{00000000-0005-0000-0000-00002D020000}"/>
    <cellStyle name="Normal 3 2 2 2 2 3 2 3" xfId="1000" xr:uid="{00000000-0005-0000-0000-00002E020000}"/>
    <cellStyle name="Normal 3 2 2 2 2 3 3" xfId="1281" xr:uid="{00000000-0005-0000-0000-00002F020000}"/>
    <cellStyle name="Normal 3 2 2 2 2 3 4" xfId="773" xr:uid="{00000000-0005-0000-0000-000030020000}"/>
    <cellStyle name="Normal 3 2 2 2 2 4" xfId="374" xr:uid="{00000000-0005-0000-0000-000031020000}"/>
    <cellStyle name="Normal 3 2 2 2 2 4 2" xfId="1409" xr:uid="{00000000-0005-0000-0000-000032020000}"/>
    <cellStyle name="Normal 3 2 2 2 2 4 3" xfId="901" xr:uid="{00000000-0005-0000-0000-000033020000}"/>
    <cellStyle name="Normal 3 2 2 2 2 5" xfId="1162" xr:uid="{00000000-0005-0000-0000-000034020000}"/>
    <cellStyle name="Normal 3 2 2 2 2 6" xfId="654" xr:uid="{00000000-0005-0000-0000-000035020000}"/>
    <cellStyle name="Normal 3 2 2 2 3" xfId="99" xr:uid="{00000000-0005-0000-0000-000036020000}"/>
    <cellStyle name="Normal 3 2 2 2 3 2" xfId="224" xr:uid="{00000000-0005-0000-0000-000037020000}"/>
    <cellStyle name="Normal 3 2 2 2 3 2 2" xfId="511" xr:uid="{00000000-0005-0000-0000-000038020000}"/>
    <cellStyle name="Normal 3 2 2 2 3 2 2 2" xfId="1535" xr:uid="{00000000-0005-0000-0000-000039020000}"/>
    <cellStyle name="Normal 3 2 2 2 3 2 2 3" xfId="1027" xr:uid="{00000000-0005-0000-0000-00003A020000}"/>
    <cellStyle name="Normal 3 2 2 2 3 2 3" xfId="1259" xr:uid="{00000000-0005-0000-0000-00003B020000}"/>
    <cellStyle name="Normal 3 2 2 2 3 2 4" xfId="751" xr:uid="{00000000-0005-0000-0000-00003C020000}"/>
    <cellStyle name="Normal 3 2 2 2 3 3" xfId="402" xr:uid="{00000000-0005-0000-0000-00003D020000}"/>
    <cellStyle name="Normal 3 2 2 2 3 3 2" xfId="1436" xr:uid="{00000000-0005-0000-0000-00003E020000}"/>
    <cellStyle name="Normal 3 2 2 2 3 3 3" xfId="928" xr:uid="{00000000-0005-0000-0000-00003F020000}"/>
    <cellStyle name="Normal 3 2 2 2 3 4" xfId="1140" xr:uid="{00000000-0005-0000-0000-000040020000}"/>
    <cellStyle name="Normal 3 2 2 2 3 5" xfId="632" xr:uid="{00000000-0005-0000-0000-000041020000}"/>
    <cellStyle name="Normal 3 2 2 2 4" xfId="152" xr:uid="{00000000-0005-0000-0000-000042020000}"/>
    <cellStyle name="Normal 3 2 2 2 4 2" xfId="274" xr:uid="{00000000-0005-0000-0000-000043020000}"/>
    <cellStyle name="Normal 3 2 2 2 4 2 2" xfId="1309" xr:uid="{00000000-0005-0000-0000-000044020000}"/>
    <cellStyle name="Normal 3 2 2 2 4 2 3" xfId="801" xr:uid="{00000000-0005-0000-0000-000045020000}"/>
    <cellStyle name="Normal 3 2 2 2 4 3" xfId="460" xr:uid="{00000000-0005-0000-0000-000046020000}"/>
    <cellStyle name="Normal 3 2 2 2 4 3 2" xfId="1486" xr:uid="{00000000-0005-0000-0000-000047020000}"/>
    <cellStyle name="Normal 3 2 2 2 4 3 3" xfId="978" xr:uid="{00000000-0005-0000-0000-000048020000}"/>
    <cellStyle name="Normal 3 2 2 2 4 4" xfId="1190" xr:uid="{00000000-0005-0000-0000-000049020000}"/>
    <cellStyle name="Normal 3 2 2 2 4 5" xfId="682" xr:uid="{00000000-0005-0000-0000-00004A020000}"/>
    <cellStyle name="Normal 3 2 2 2 5" xfId="319" xr:uid="{00000000-0005-0000-0000-00004B020000}"/>
    <cellStyle name="Normal 3 2 2 2 5 2" xfId="1354" xr:uid="{00000000-0005-0000-0000-00004C020000}"/>
    <cellStyle name="Normal 3 2 2 2 5 3" xfId="846" xr:uid="{00000000-0005-0000-0000-00004D020000}"/>
    <cellStyle name="Normal 3 2 2 2 6" xfId="202" xr:uid="{00000000-0005-0000-0000-00004E020000}"/>
    <cellStyle name="Normal 3 2 2 2 6 2" xfId="1237" xr:uid="{00000000-0005-0000-0000-00004F020000}"/>
    <cellStyle name="Normal 3 2 2 2 6 3" xfId="729" xr:uid="{00000000-0005-0000-0000-000050020000}"/>
    <cellStyle name="Normal 3 2 2 2 7" xfId="348" xr:uid="{00000000-0005-0000-0000-000051020000}"/>
    <cellStyle name="Normal 3 2 2 2 7 2" xfId="1383" xr:uid="{00000000-0005-0000-0000-000052020000}"/>
    <cellStyle name="Normal 3 2 2 2 7 3" xfId="875" xr:uid="{00000000-0005-0000-0000-000053020000}"/>
    <cellStyle name="Normal 3 2 2 2 8" xfId="563" xr:uid="{00000000-0005-0000-0000-000054020000}"/>
    <cellStyle name="Normal 3 2 2 2 8 2" xfId="1580" xr:uid="{00000000-0005-0000-0000-000055020000}"/>
    <cellStyle name="Normal 3 2 2 2 8 3" xfId="1072" xr:uid="{00000000-0005-0000-0000-000056020000}"/>
    <cellStyle name="Normal 3 2 2 2 9" xfId="586" xr:uid="{00000000-0005-0000-0000-000057020000}"/>
    <cellStyle name="Normal 3 2 2 2 9 2" xfId="1603" xr:uid="{00000000-0005-0000-0000-000058020000}"/>
    <cellStyle name="Normal 3 2 2 2 9 3" xfId="1095" xr:uid="{00000000-0005-0000-0000-000059020000}"/>
    <cellStyle name="Normal 3 2 2 3" xfId="69" xr:uid="{00000000-0005-0000-0000-00005A020000}"/>
    <cellStyle name="Normal 3 2 2 3 10" xfId="1111" xr:uid="{00000000-0005-0000-0000-00005B020000}"/>
    <cellStyle name="Normal 3 2 2 3 11" xfId="603" xr:uid="{00000000-0005-0000-0000-00005C020000}"/>
    <cellStyle name="Normal 3 2 2 3 2" xfId="114" xr:uid="{00000000-0005-0000-0000-00005D020000}"/>
    <cellStyle name="Normal 3 2 2 3 2 2" xfId="169" xr:uid="{00000000-0005-0000-0000-00005E020000}"/>
    <cellStyle name="Normal 3 2 2 3 2 2 2" xfId="289" xr:uid="{00000000-0005-0000-0000-00005F020000}"/>
    <cellStyle name="Normal 3 2 2 3 2 2 2 2" xfId="526" xr:uid="{00000000-0005-0000-0000-000060020000}"/>
    <cellStyle name="Normal 3 2 2 3 2 2 2 2 2" xfId="1550" xr:uid="{00000000-0005-0000-0000-000061020000}"/>
    <cellStyle name="Normal 3 2 2 3 2 2 2 2 3" xfId="1042" xr:uid="{00000000-0005-0000-0000-000062020000}"/>
    <cellStyle name="Normal 3 2 2 3 2 2 2 3" xfId="1324" xr:uid="{00000000-0005-0000-0000-000063020000}"/>
    <cellStyle name="Normal 3 2 2 3 2 2 2 4" xfId="816" xr:uid="{00000000-0005-0000-0000-000064020000}"/>
    <cellStyle name="Normal 3 2 2 3 2 2 3" xfId="417" xr:uid="{00000000-0005-0000-0000-000065020000}"/>
    <cellStyle name="Normal 3 2 2 3 2 2 3 2" xfId="1451" xr:uid="{00000000-0005-0000-0000-000066020000}"/>
    <cellStyle name="Normal 3 2 2 3 2 2 3 3" xfId="943" xr:uid="{00000000-0005-0000-0000-000067020000}"/>
    <cellStyle name="Normal 3 2 2 3 2 2 4" xfId="1205" xr:uid="{00000000-0005-0000-0000-000068020000}"/>
    <cellStyle name="Normal 3 2 2 3 2 2 5" xfId="697" xr:uid="{00000000-0005-0000-0000-000069020000}"/>
    <cellStyle name="Normal 3 2 2 3 2 3" xfId="239" xr:uid="{00000000-0005-0000-0000-00006A020000}"/>
    <cellStyle name="Normal 3 2 2 3 2 3 2" xfId="477" xr:uid="{00000000-0005-0000-0000-00006B020000}"/>
    <cellStyle name="Normal 3 2 2 3 2 3 2 2" xfId="1501" xr:uid="{00000000-0005-0000-0000-00006C020000}"/>
    <cellStyle name="Normal 3 2 2 3 2 3 2 3" xfId="993" xr:uid="{00000000-0005-0000-0000-00006D020000}"/>
    <cellStyle name="Normal 3 2 2 3 2 3 3" xfId="1274" xr:uid="{00000000-0005-0000-0000-00006E020000}"/>
    <cellStyle name="Normal 3 2 2 3 2 3 4" xfId="766" xr:uid="{00000000-0005-0000-0000-00006F020000}"/>
    <cellStyle name="Normal 3 2 2 3 2 4" xfId="367" xr:uid="{00000000-0005-0000-0000-000070020000}"/>
    <cellStyle name="Normal 3 2 2 3 2 4 2" xfId="1402" xr:uid="{00000000-0005-0000-0000-000071020000}"/>
    <cellStyle name="Normal 3 2 2 3 2 4 3" xfId="894" xr:uid="{00000000-0005-0000-0000-000072020000}"/>
    <cellStyle name="Normal 3 2 2 3 2 5" xfId="1155" xr:uid="{00000000-0005-0000-0000-000073020000}"/>
    <cellStyle name="Normal 3 2 2 3 2 6" xfId="647" xr:uid="{00000000-0005-0000-0000-000074020000}"/>
    <cellStyle name="Normal 3 2 2 3 3" xfId="92" xr:uid="{00000000-0005-0000-0000-000075020000}"/>
    <cellStyle name="Normal 3 2 2 3 3 2" xfId="217" xr:uid="{00000000-0005-0000-0000-000076020000}"/>
    <cellStyle name="Normal 3 2 2 3 3 2 2" xfId="504" xr:uid="{00000000-0005-0000-0000-000077020000}"/>
    <cellStyle name="Normal 3 2 2 3 3 2 2 2" xfId="1528" xr:uid="{00000000-0005-0000-0000-000078020000}"/>
    <cellStyle name="Normal 3 2 2 3 3 2 2 3" xfId="1020" xr:uid="{00000000-0005-0000-0000-000079020000}"/>
    <cellStyle name="Normal 3 2 2 3 3 2 3" xfId="1252" xr:uid="{00000000-0005-0000-0000-00007A020000}"/>
    <cellStyle name="Normal 3 2 2 3 3 2 4" xfId="744" xr:uid="{00000000-0005-0000-0000-00007B020000}"/>
    <cellStyle name="Normal 3 2 2 3 3 3" xfId="395" xr:uid="{00000000-0005-0000-0000-00007C020000}"/>
    <cellStyle name="Normal 3 2 2 3 3 3 2" xfId="1429" xr:uid="{00000000-0005-0000-0000-00007D020000}"/>
    <cellStyle name="Normal 3 2 2 3 3 3 3" xfId="921" xr:uid="{00000000-0005-0000-0000-00007E020000}"/>
    <cellStyle name="Normal 3 2 2 3 3 4" xfId="1133" xr:uid="{00000000-0005-0000-0000-00007F020000}"/>
    <cellStyle name="Normal 3 2 2 3 3 5" xfId="625" xr:uid="{00000000-0005-0000-0000-000080020000}"/>
    <cellStyle name="Normal 3 2 2 3 4" xfId="145" xr:uid="{00000000-0005-0000-0000-000081020000}"/>
    <cellStyle name="Normal 3 2 2 3 4 2" xfId="267" xr:uid="{00000000-0005-0000-0000-000082020000}"/>
    <cellStyle name="Normal 3 2 2 3 4 2 2" xfId="1302" xr:uid="{00000000-0005-0000-0000-000083020000}"/>
    <cellStyle name="Normal 3 2 2 3 4 2 3" xfId="794" xr:uid="{00000000-0005-0000-0000-000084020000}"/>
    <cellStyle name="Normal 3 2 2 3 4 3" xfId="453" xr:uid="{00000000-0005-0000-0000-000085020000}"/>
    <cellStyle name="Normal 3 2 2 3 4 3 2" xfId="1479" xr:uid="{00000000-0005-0000-0000-000086020000}"/>
    <cellStyle name="Normal 3 2 2 3 4 3 3" xfId="971" xr:uid="{00000000-0005-0000-0000-000087020000}"/>
    <cellStyle name="Normal 3 2 2 3 4 4" xfId="1183" xr:uid="{00000000-0005-0000-0000-000088020000}"/>
    <cellStyle name="Normal 3 2 2 3 4 5" xfId="675" xr:uid="{00000000-0005-0000-0000-000089020000}"/>
    <cellStyle name="Normal 3 2 2 3 5" xfId="312" xr:uid="{00000000-0005-0000-0000-00008A020000}"/>
    <cellStyle name="Normal 3 2 2 3 5 2" xfId="1347" xr:uid="{00000000-0005-0000-0000-00008B020000}"/>
    <cellStyle name="Normal 3 2 2 3 5 3" xfId="839" xr:uid="{00000000-0005-0000-0000-00008C020000}"/>
    <cellStyle name="Normal 3 2 2 3 6" xfId="195" xr:uid="{00000000-0005-0000-0000-00008D020000}"/>
    <cellStyle name="Normal 3 2 2 3 6 2" xfId="1230" xr:uid="{00000000-0005-0000-0000-00008E020000}"/>
    <cellStyle name="Normal 3 2 2 3 6 3" xfId="722" xr:uid="{00000000-0005-0000-0000-00008F020000}"/>
    <cellStyle name="Normal 3 2 2 3 7" xfId="341" xr:uid="{00000000-0005-0000-0000-000090020000}"/>
    <cellStyle name="Normal 3 2 2 3 7 2" xfId="1376" xr:uid="{00000000-0005-0000-0000-000091020000}"/>
    <cellStyle name="Normal 3 2 2 3 7 3" xfId="868" xr:uid="{00000000-0005-0000-0000-000092020000}"/>
    <cellStyle name="Normal 3 2 2 3 8" xfId="556" xr:uid="{00000000-0005-0000-0000-000093020000}"/>
    <cellStyle name="Normal 3 2 2 3 8 2" xfId="1573" xr:uid="{00000000-0005-0000-0000-000094020000}"/>
    <cellStyle name="Normal 3 2 2 3 8 3" xfId="1065" xr:uid="{00000000-0005-0000-0000-000095020000}"/>
    <cellStyle name="Normal 3 2 2 3 9" xfId="579" xr:uid="{00000000-0005-0000-0000-000096020000}"/>
    <cellStyle name="Normal 3 2 2 3 9 2" xfId="1596" xr:uid="{00000000-0005-0000-0000-000097020000}"/>
    <cellStyle name="Normal 3 2 2 3 9 3" xfId="1088" xr:uid="{00000000-0005-0000-0000-000098020000}"/>
    <cellStyle name="Normal 3 2 2 4" xfId="107" xr:uid="{00000000-0005-0000-0000-000099020000}"/>
    <cellStyle name="Normal 3 2 2 4 2" xfId="162" xr:uid="{00000000-0005-0000-0000-00009A020000}"/>
    <cellStyle name="Normal 3 2 2 4 2 2" xfId="282" xr:uid="{00000000-0005-0000-0000-00009B020000}"/>
    <cellStyle name="Normal 3 2 2 4 2 2 2" xfId="519" xr:uid="{00000000-0005-0000-0000-00009C020000}"/>
    <cellStyle name="Normal 3 2 2 4 2 2 2 2" xfId="1543" xr:uid="{00000000-0005-0000-0000-00009D020000}"/>
    <cellStyle name="Normal 3 2 2 4 2 2 2 3" xfId="1035" xr:uid="{00000000-0005-0000-0000-00009E020000}"/>
    <cellStyle name="Normal 3 2 2 4 2 2 3" xfId="1317" xr:uid="{00000000-0005-0000-0000-00009F020000}"/>
    <cellStyle name="Normal 3 2 2 4 2 2 4" xfId="809" xr:uid="{00000000-0005-0000-0000-0000A0020000}"/>
    <cellStyle name="Normal 3 2 2 4 2 3" xfId="410" xr:uid="{00000000-0005-0000-0000-0000A1020000}"/>
    <cellStyle name="Normal 3 2 2 4 2 3 2" xfId="1444" xr:uid="{00000000-0005-0000-0000-0000A2020000}"/>
    <cellStyle name="Normal 3 2 2 4 2 3 3" xfId="936" xr:uid="{00000000-0005-0000-0000-0000A3020000}"/>
    <cellStyle name="Normal 3 2 2 4 2 4" xfId="1198" xr:uid="{00000000-0005-0000-0000-0000A4020000}"/>
    <cellStyle name="Normal 3 2 2 4 2 5" xfId="690" xr:uid="{00000000-0005-0000-0000-0000A5020000}"/>
    <cellStyle name="Normal 3 2 2 4 3" xfId="232" xr:uid="{00000000-0005-0000-0000-0000A6020000}"/>
    <cellStyle name="Normal 3 2 2 4 3 2" xfId="470" xr:uid="{00000000-0005-0000-0000-0000A7020000}"/>
    <cellStyle name="Normal 3 2 2 4 3 2 2" xfId="1494" xr:uid="{00000000-0005-0000-0000-0000A8020000}"/>
    <cellStyle name="Normal 3 2 2 4 3 2 3" xfId="986" xr:uid="{00000000-0005-0000-0000-0000A9020000}"/>
    <cellStyle name="Normal 3 2 2 4 3 3" xfId="1267" xr:uid="{00000000-0005-0000-0000-0000AA020000}"/>
    <cellStyle name="Normal 3 2 2 4 3 4" xfId="759" xr:uid="{00000000-0005-0000-0000-0000AB020000}"/>
    <cellStyle name="Normal 3 2 2 4 4" xfId="360" xr:uid="{00000000-0005-0000-0000-0000AC020000}"/>
    <cellStyle name="Normal 3 2 2 4 4 2" xfId="1395" xr:uid="{00000000-0005-0000-0000-0000AD020000}"/>
    <cellStyle name="Normal 3 2 2 4 4 3" xfId="887" xr:uid="{00000000-0005-0000-0000-0000AE020000}"/>
    <cellStyle name="Normal 3 2 2 4 5" xfId="1148" xr:uid="{00000000-0005-0000-0000-0000AF020000}"/>
    <cellStyle name="Normal 3 2 2 4 6" xfId="640" xr:uid="{00000000-0005-0000-0000-0000B0020000}"/>
    <cellStyle name="Normal 3 2 2 5" xfId="85" xr:uid="{00000000-0005-0000-0000-0000B1020000}"/>
    <cellStyle name="Normal 3 2 2 5 2" xfId="210" xr:uid="{00000000-0005-0000-0000-0000B2020000}"/>
    <cellStyle name="Normal 3 2 2 5 2 2" xfId="497" xr:uid="{00000000-0005-0000-0000-0000B3020000}"/>
    <cellStyle name="Normal 3 2 2 5 2 2 2" xfId="1521" xr:uid="{00000000-0005-0000-0000-0000B4020000}"/>
    <cellStyle name="Normal 3 2 2 5 2 2 3" xfId="1013" xr:uid="{00000000-0005-0000-0000-0000B5020000}"/>
    <cellStyle name="Normal 3 2 2 5 2 3" xfId="1245" xr:uid="{00000000-0005-0000-0000-0000B6020000}"/>
    <cellStyle name="Normal 3 2 2 5 2 4" xfId="737" xr:uid="{00000000-0005-0000-0000-0000B7020000}"/>
    <cellStyle name="Normal 3 2 2 5 3" xfId="388" xr:uid="{00000000-0005-0000-0000-0000B8020000}"/>
    <cellStyle name="Normal 3 2 2 5 3 2" xfId="1422" xr:uid="{00000000-0005-0000-0000-0000B9020000}"/>
    <cellStyle name="Normal 3 2 2 5 3 3" xfId="914" xr:uid="{00000000-0005-0000-0000-0000BA020000}"/>
    <cellStyle name="Normal 3 2 2 5 4" xfId="1126" xr:uid="{00000000-0005-0000-0000-0000BB020000}"/>
    <cellStyle name="Normal 3 2 2 5 5" xfId="618" xr:uid="{00000000-0005-0000-0000-0000BC020000}"/>
    <cellStyle name="Normal 3 2 2 6" xfId="138" xr:uid="{00000000-0005-0000-0000-0000BD020000}"/>
    <cellStyle name="Normal 3 2 2 6 2" xfId="260" xr:uid="{00000000-0005-0000-0000-0000BE020000}"/>
    <cellStyle name="Normal 3 2 2 6 2 2" xfId="1295" xr:uid="{00000000-0005-0000-0000-0000BF020000}"/>
    <cellStyle name="Normal 3 2 2 6 2 3" xfId="787" xr:uid="{00000000-0005-0000-0000-0000C0020000}"/>
    <cellStyle name="Normal 3 2 2 6 3" xfId="446" xr:uid="{00000000-0005-0000-0000-0000C1020000}"/>
    <cellStyle name="Normal 3 2 2 6 3 2" xfId="1472" xr:uid="{00000000-0005-0000-0000-0000C2020000}"/>
    <cellStyle name="Normal 3 2 2 6 3 3" xfId="964" xr:uid="{00000000-0005-0000-0000-0000C3020000}"/>
    <cellStyle name="Normal 3 2 2 6 4" xfId="1176" xr:uid="{00000000-0005-0000-0000-0000C4020000}"/>
    <cellStyle name="Normal 3 2 2 6 5" xfId="668" xr:uid="{00000000-0005-0000-0000-0000C5020000}"/>
    <cellStyle name="Normal 3 2 2 7" xfId="305" xr:uid="{00000000-0005-0000-0000-0000C6020000}"/>
    <cellStyle name="Normal 3 2 2 7 2" xfId="1340" xr:uid="{00000000-0005-0000-0000-0000C7020000}"/>
    <cellStyle name="Normal 3 2 2 7 3" xfId="832" xr:uid="{00000000-0005-0000-0000-0000C8020000}"/>
    <cellStyle name="Normal 3 2 2 8" xfId="188" xr:uid="{00000000-0005-0000-0000-0000C9020000}"/>
    <cellStyle name="Normal 3 2 2 8 2" xfId="1223" xr:uid="{00000000-0005-0000-0000-0000CA020000}"/>
    <cellStyle name="Normal 3 2 2 8 3" xfId="715" xr:uid="{00000000-0005-0000-0000-0000CB020000}"/>
    <cellStyle name="Normal 3 2 2 9" xfId="334" xr:uid="{00000000-0005-0000-0000-0000CC020000}"/>
    <cellStyle name="Normal 3 2 2 9 2" xfId="1369" xr:uid="{00000000-0005-0000-0000-0000CD020000}"/>
    <cellStyle name="Normal 3 2 2 9 3" xfId="861" xr:uid="{00000000-0005-0000-0000-0000CE020000}"/>
    <cellStyle name="Normal 3 2 3" xfId="73" xr:uid="{00000000-0005-0000-0000-0000CF020000}"/>
    <cellStyle name="Normal 3 2 3 10" xfId="1115" xr:uid="{00000000-0005-0000-0000-0000D0020000}"/>
    <cellStyle name="Normal 3 2 3 11" xfId="607" xr:uid="{00000000-0005-0000-0000-0000D1020000}"/>
    <cellStyle name="Normal 3 2 3 2" xfId="118" xr:uid="{00000000-0005-0000-0000-0000D2020000}"/>
    <cellStyle name="Normal 3 2 3 2 2" xfId="173" xr:uid="{00000000-0005-0000-0000-0000D3020000}"/>
    <cellStyle name="Normal 3 2 3 2 2 2" xfId="293" xr:uid="{00000000-0005-0000-0000-0000D4020000}"/>
    <cellStyle name="Normal 3 2 3 2 2 2 2" xfId="530" xr:uid="{00000000-0005-0000-0000-0000D5020000}"/>
    <cellStyle name="Normal 3 2 3 2 2 2 2 2" xfId="1554" xr:uid="{00000000-0005-0000-0000-0000D6020000}"/>
    <cellStyle name="Normal 3 2 3 2 2 2 2 3" xfId="1046" xr:uid="{00000000-0005-0000-0000-0000D7020000}"/>
    <cellStyle name="Normal 3 2 3 2 2 2 3" xfId="1328" xr:uid="{00000000-0005-0000-0000-0000D8020000}"/>
    <cellStyle name="Normal 3 2 3 2 2 2 4" xfId="820" xr:uid="{00000000-0005-0000-0000-0000D9020000}"/>
    <cellStyle name="Normal 3 2 3 2 2 3" xfId="421" xr:uid="{00000000-0005-0000-0000-0000DA020000}"/>
    <cellStyle name="Normal 3 2 3 2 2 3 2" xfId="1455" xr:uid="{00000000-0005-0000-0000-0000DB020000}"/>
    <cellStyle name="Normal 3 2 3 2 2 3 3" xfId="947" xr:uid="{00000000-0005-0000-0000-0000DC020000}"/>
    <cellStyle name="Normal 3 2 3 2 2 4" xfId="1209" xr:uid="{00000000-0005-0000-0000-0000DD020000}"/>
    <cellStyle name="Normal 3 2 3 2 2 5" xfId="701" xr:uid="{00000000-0005-0000-0000-0000DE020000}"/>
    <cellStyle name="Normal 3 2 3 2 3" xfId="243" xr:uid="{00000000-0005-0000-0000-0000DF020000}"/>
    <cellStyle name="Normal 3 2 3 2 3 2" xfId="481" xr:uid="{00000000-0005-0000-0000-0000E0020000}"/>
    <cellStyle name="Normal 3 2 3 2 3 2 2" xfId="1505" xr:uid="{00000000-0005-0000-0000-0000E1020000}"/>
    <cellStyle name="Normal 3 2 3 2 3 2 3" xfId="997" xr:uid="{00000000-0005-0000-0000-0000E2020000}"/>
    <cellStyle name="Normal 3 2 3 2 3 3" xfId="1278" xr:uid="{00000000-0005-0000-0000-0000E3020000}"/>
    <cellStyle name="Normal 3 2 3 2 3 4" xfId="770" xr:uid="{00000000-0005-0000-0000-0000E4020000}"/>
    <cellStyle name="Normal 3 2 3 2 4" xfId="371" xr:uid="{00000000-0005-0000-0000-0000E5020000}"/>
    <cellStyle name="Normal 3 2 3 2 4 2" xfId="1406" xr:uid="{00000000-0005-0000-0000-0000E6020000}"/>
    <cellStyle name="Normal 3 2 3 2 4 3" xfId="898" xr:uid="{00000000-0005-0000-0000-0000E7020000}"/>
    <cellStyle name="Normal 3 2 3 2 5" xfId="1159" xr:uid="{00000000-0005-0000-0000-0000E8020000}"/>
    <cellStyle name="Normal 3 2 3 2 6" xfId="651" xr:uid="{00000000-0005-0000-0000-0000E9020000}"/>
    <cellStyle name="Normal 3 2 3 3" xfId="96" xr:uid="{00000000-0005-0000-0000-0000EA020000}"/>
    <cellStyle name="Normal 3 2 3 3 2" xfId="221" xr:uid="{00000000-0005-0000-0000-0000EB020000}"/>
    <cellStyle name="Normal 3 2 3 3 2 2" xfId="508" xr:uid="{00000000-0005-0000-0000-0000EC020000}"/>
    <cellStyle name="Normal 3 2 3 3 2 2 2" xfId="1532" xr:uid="{00000000-0005-0000-0000-0000ED020000}"/>
    <cellStyle name="Normal 3 2 3 3 2 2 3" xfId="1024" xr:uid="{00000000-0005-0000-0000-0000EE020000}"/>
    <cellStyle name="Normal 3 2 3 3 2 3" xfId="1256" xr:uid="{00000000-0005-0000-0000-0000EF020000}"/>
    <cellStyle name="Normal 3 2 3 3 2 4" xfId="748" xr:uid="{00000000-0005-0000-0000-0000F0020000}"/>
    <cellStyle name="Normal 3 2 3 3 3" xfId="399" xr:uid="{00000000-0005-0000-0000-0000F1020000}"/>
    <cellStyle name="Normal 3 2 3 3 3 2" xfId="1433" xr:uid="{00000000-0005-0000-0000-0000F2020000}"/>
    <cellStyle name="Normal 3 2 3 3 3 3" xfId="925" xr:uid="{00000000-0005-0000-0000-0000F3020000}"/>
    <cellStyle name="Normal 3 2 3 3 4" xfId="1137" xr:uid="{00000000-0005-0000-0000-0000F4020000}"/>
    <cellStyle name="Normal 3 2 3 3 5" xfId="629" xr:uid="{00000000-0005-0000-0000-0000F5020000}"/>
    <cellStyle name="Normal 3 2 3 4" xfId="149" xr:uid="{00000000-0005-0000-0000-0000F6020000}"/>
    <cellStyle name="Normal 3 2 3 4 2" xfId="271" xr:uid="{00000000-0005-0000-0000-0000F7020000}"/>
    <cellStyle name="Normal 3 2 3 4 2 2" xfId="1306" xr:uid="{00000000-0005-0000-0000-0000F8020000}"/>
    <cellStyle name="Normal 3 2 3 4 2 3" xfId="798" xr:uid="{00000000-0005-0000-0000-0000F9020000}"/>
    <cellStyle name="Normal 3 2 3 4 3" xfId="457" xr:uid="{00000000-0005-0000-0000-0000FA020000}"/>
    <cellStyle name="Normal 3 2 3 4 3 2" xfId="1483" xr:uid="{00000000-0005-0000-0000-0000FB020000}"/>
    <cellStyle name="Normal 3 2 3 4 3 3" xfId="975" xr:uid="{00000000-0005-0000-0000-0000FC020000}"/>
    <cellStyle name="Normal 3 2 3 4 4" xfId="1187" xr:uid="{00000000-0005-0000-0000-0000FD020000}"/>
    <cellStyle name="Normal 3 2 3 4 5" xfId="679" xr:uid="{00000000-0005-0000-0000-0000FE020000}"/>
    <cellStyle name="Normal 3 2 3 5" xfId="316" xr:uid="{00000000-0005-0000-0000-0000FF020000}"/>
    <cellStyle name="Normal 3 2 3 5 2" xfId="1351" xr:uid="{00000000-0005-0000-0000-000000030000}"/>
    <cellStyle name="Normal 3 2 3 5 3" xfId="843" xr:uid="{00000000-0005-0000-0000-000001030000}"/>
    <cellStyle name="Normal 3 2 3 6" xfId="199" xr:uid="{00000000-0005-0000-0000-000002030000}"/>
    <cellStyle name="Normal 3 2 3 6 2" xfId="1234" xr:uid="{00000000-0005-0000-0000-000003030000}"/>
    <cellStyle name="Normal 3 2 3 6 3" xfId="726" xr:uid="{00000000-0005-0000-0000-000004030000}"/>
    <cellStyle name="Normal 3 2 3 7" xfId="345" xr:uid="{00000000-0005-0000-0000-000005030000}"/>
    <cellStyle name="Normal 3 2 3 7 2" xfId="1380" xr:uid="{00000000-0005-0000-0000-000006030000}"/>
    <cellStyle name="Normal 3 2 3 7 3" xfId="872" xr:uid="{00000000-0005-0000-0000-000007030000}"/>
    <cellStyle name="Normal 3 2 3 8" xfId="560" xr:uid="{00000000-0005-0000-0000-000008030000}"/>
    <cellStyle name="Normal 3 2 3 8 2" xfId="1577" xr:uid="{00000000-0005-0000-0000-000009030000}"/>
    <cellStyle name="Normal 3 2 3 8 3" xfId="1069" xr:uid="{00000000-0005-0000-0000-00000A030000}"/>
    <cellStyle name="Normal 3 2 3 9" xfId="583" xr:uid="{00000000-0005-0000-0000-00000B030000}"/>
    <cellStyle name="Normal 3 2 3 9 2" xfId="1600" xr:uid="{00000000-0005-0000-0000-00000C030000}"/>
    <cellStyle name="Normal 3 2 3 9 3" xfId="1092" xr:uid="{00000000-0005-0000-0000-00000D030000}"/>
    <cellStyle name="Normal 3 2 4" xfId="66" xr:uid="{00000000-0005-0000-0000-00000E030000}"/>
    <cellStyle name="Normal 3 2 4 10" xfId="1108" xr:uid="{00000000-0005-0000-0000-00000F030000}"/>
    <cellStyle name="Normal 3 2 4 11" xfId="600" xr:uid="{00000000-0005-0000-0000-000010030000}"/>
    <cellStyle name="Normal 3 2 4 2" xfId="111" xr:uid="{00000000-0005-0000-0000-000011030000}"/>
    <cellStyle name="Normal 3 2 4 2 2" xfId="166" xr:uid="{00000000-0005-0000-0000-000012030000}"/>
    <cellStyle name="Normal 3 2 4 2 2 2" xfId="286" xr:uid="{00000000-0005-0000-0000-000013030000}"/>
    <cellStyle name="Normal 3 2 4 2 2 2 2" xfId="523" xr:uid="{00000000-0005-0000-0000-000014030000}"/>
    <cellStyle name="Normal 3 2 4 2 2 2 2 2" xfId="1547" xr:uid="{00000000-0005-0000-0000-000015030000}"/>
    <cellStyle name="Normal 3 2 4 2 2 2 2 3" xfId="1039" xr:uid="{00000000-0005-0000-0000-000016030000}"/>
    <cellStyle name="Normal 3 2 4 2 2 2 3" xfId="1321" xr:uid="{00000000-0005-0000-0000-000017030000}"/>
    <cellStyle name="Normal 3 2 4 2 2 2 4" xfId="813" xr:uid="{00000000-0005-0000-0000-000018030000}"/>
    <cellStyle name="Normal 3 2 4 2 2 3" xfId="414" xr:uid="{00000000-0005-0000-0000-000019030000}"/>
    <cellStyle name="Normal 3 2 4 2 2 3 2" xfId="1448" xr:uid="{00000000-0005-0000-0000-00001A030000}"/>
    <cellStyle name="Normal 3 2 4 2 2 3 3" xfId="940" xr:uid="{00000000-0005-0000-0000-00001B030000}"/>
    <cellStyle name="Normal 3 2 4 2 2 4" xfId="1202" xr:uid="{00000000-0005-0000-0000-00001C030000}"/>
    <cellStyle name="Normal 3 2 4 2 2 5" xfId="694" xr:uid="{00000000-0005-0000-0000-00001D030000}"/>
    <cellStyle name="Normal 3 2 4 2 3" xfId="236" xr:uid="{00000000-0005-0000-0000-00001E030000}"/>
    <cellStyle name="Normal 3 2 4 2 3 2" xfId="474" xr:uid="{00000000-0005-0000-0000-00001F030000}"/>
    <cellStyle name="Normal 3 2 4 2 3 2 2" xfId="1498" xr:uid="{00000000-0005-0000-0000-000020030000}"/>
    <cellStyle name="Normal 3 2 4 2 3 2 3" xfId="990" xr:uid="{00000000-0005-0000-0000-000021030000}"/>
    <cellStyle name="Normal 3 2 4 2 3 3" xfId="1271" xr:uid="{00000000-0005-0000-0000-000022030000}"/>
    <cellStyle name="Normal 3 2 4 2 3 4" xfId="763" xr:uid="{00000000-0005-0000-0000-000023030000}"/>
    <cellStyle name="Normal 3 2 4 2 4" xfId="364" xr:uid="{00000000-0005-0000-0000-000024030000}"/>
    <cellStyle name="Normal 3 2 4 2 4 2" xfId="1399" xr:uid="{00000000-0005-0000-0000-000025030000}"/>
    <cellStyle name="Normal 3 2 4 2 4 3" xfId="891" xr:uid="{00000000-0005-0000-0000-000026030000}"/>
    <cellStyle name="Normal 3 2 4 2 5" xfId="1152" xr:uid="{00000000-0005-0000-0000-000027030000}"/>
    <cellStyle name="Normal 3 2 4 2 6" xfId="644" xr:uid="{00000000-0005-0000-0000-000028030000}"/>
    <cellStyle name="Normal 3 2 4 3" xfId="89" xr:uid="{00000000-0005-0000-0000-000029030000}"/>
    <cellStyle name="Normal 3 2 4 3 2" xfId="214" xr:uid="{00000000-0005-0000-0000-00002A030000}"/>
    <cellStyle name="Normal 3 2 4 3 2 2" xfId="501" xr:uid="{00000000-0005-0000-0000-00002B030000}"/>
    <cellStyle name="Normal 3 2 4 3 2 2 2" xfId="1525" xr:uid="{00000000-0005-0000-0000-00002C030000}"/>
    <cellStyle name="Normal 3 2 4 3 2 2 3" xfId="1017" xr:uid="{00000000-0005-0000-0000-00002D030000}"/>
    <cellStyle name="Normal 3 2 4 3 2 3" xfId="1249" xr:uid="{00000000-0005-0000-0000-00002E030000}"/>
    <cellStyle name="Normal 3 2 4 3 2 4" xfId="741" xr:uid="{00000000-0005-0000-0000-00002F030000}"/>
    <cellStyle name="Normal 3 2 4 3 3" xfId="392" xr:uid="{00000000-0005-0000-0000-000030030000}"/>
    <cellStyle name="Normal 3 2 4 3 3 2" xfId="1426" xr:uid="{00000000-0005-0000-0000-000031030000}"/>
    <cellStyle name="Normal 3 2 4 3 3 3" xfId="918" xr:uid="{00000000-0005-0000-0000-000032030000}"/>
    <cellStyle name="Normal 3 2 4 3 4" xfId="1130" xr:uid="{00000000-0005-0000-0000-000033030000}"/>
    <cellStyle name="Normal 3 2 4 3 5" xfId="622" xr:uid="{00000000-0005-0000-0000-000034030000}"/>
    <cellStyle name="Normal 3 2 4 4" xfId="142" xr:uid="{00000000-0005-0000-0000-000035030000}"/>
    <cellStyle name="Normal 3 2 4 4 2" xfId="264" xr:uid="{00000000-0005-0000-0000-000036030000}"/>
    <cellStyle name="Normal 3 2 4 4 2 2" xfId="1299" xr:uid="{00000000-0005-0000-0000-000037030000}"/>
    <cellStyle name="Normal 3 2 4 4 2 3" xfId="791" xr:uid="{00000000-0005-0000-0000-000038030000}"/>
    <cellStyle name="Normal 3 2 4 4 3" xfId="450" xr:uid="{00000000-0005-0000-0000-000039030000}"/>
    <cellStyle name="Normal 3 2 4 4 3 2" xfId="1476" xr:uid="{00000000-0005-0000-0000-00003A030000}"/>
    <cellStyle name="Normal 3 2 4 4 3 3" xfId="968" xr:uid="{00000000-0005-0000-0000-00003B030000}"/>
    <cellStyle name="Normal 3 2 4 4 4" xfId="1180" xr:uid="{00000000-0005-0000-0000-00003C030000}"/>
    <cellStyle name="Normal 3 2 4 4 5" xfId="672" xr:uid="{00000000-0005-0000-0000-00003D030000}"/>
    <cellStyle name="Normal 3 2 4 5" xfId="309" xr:uid="{00000000-0005-0000-0000-00003E030000}"/>
    <cellStyle name="Normal 3 2 4 5 2" xfId="1344" xr:uid="{00000000-0005-0000-0000-00003F030000}"/>
    <cellStyle name="Normal 3 2 4 5 3" xfId="836" xr:uid="{00000000-0005-0000-0000-000040030000}"/>
    <cellStyle name="Normal 3 2 4 6" xfId="192" xr:uid="{00000000-0005-0000-0000-000041030000}"/>
    <cellStyle name="Normal 3 2 4 6 2" xfId="1227" xr:uid="{00000000-0005-0000-0000-000042030000}"/>
    <cellStyle name="Normal 3 2 4 6 3" xfId="719" xr:uid="{00000000-0005-0000-0000-000043030000}"/>
    <cellStyle name="Normal 3 2 4 7" xfId="338" xr:uid="{00000000-0005-0000-0000-000044030000}"/>
    <cellStyle name="Normal 3 2 4 7 2" xfId="1373" xr:uid="{00000000-0005-0000-0000-000045030000}"/>
    <cellStyle name="Normal 3 2 4 7 3" xfId="865" xr:uid="{00000000-0005-0000-0000-000046030000}"/>
    <cellStyle name="Normal 3 2 4 8" xfId="553" xr:uid="{00000000-0005-0000-0000-000047030000}"/>
    <cellStyle name="Normal 3 2 4 8 2" xfId="1570" xr:uid="{00000000-0005-0000-0000-000048030000}"/>
    <cellStyle name="Normal 3 2 4 8 3" xfId="1062" xr:uid="{00000000-0005-0000-0000-000049030000}"/>
    <cellStyle name="Normal 3 2 4 9" xfId="576" xr:uid="{00000000-0005-0000-0000-00004A030000}"/>
    <cellStyle name="Normal 3 2 4 9 2" xfId="1593" xr:uid="{00000000-0005-0000-0000-00004B030000}"/>
    <cellStyle name="Normal 3 2 4 9 3" xfId="1085" xr:uid="{00000000-0005-0000-0000-00004C030000}"/>
    <cellStyle name="Normal 3 2 5" xfId="46" xr:uid="{00000000-0005-0000-0000-00004D030000}"/>
    <cellStyle name="Normal 3 2 5 2" xfId="135" xr:uid="{00000000-0005-0000-0000-00004E030000}"/>
    <cellStyle name="Normal 3 2 5 2 2" xfId="257" xr:uid="{00000000-0005-0000-0000-00004F030000}"/>
    <cellStyle name="Normal 3 2 5 2 2 2" xfId="494" xr:uid="{00000000-0005-0000-0000-000050030000}"/>
    <cellStyle name="Normal 3 2 5 2 2 2 2" xfId="1518" xr:uid="{00000000-0005-0000-0000-000051030000}"/>
    <cellStyle name="Normal 3 2 5 2 2 2 3" xfId="1010" xr:uid="{00000000-0005-0000-0000-000052030000}"/>
    <cellStyle name="Normal 3 2 5 2 2 3" xfId="1292" xr:uid="{00000000-0005-0000-0000-000053030000}"/>
    <cellStyle name="Normal 3 2 5 2 2 4" xfId="784" xr:uid="{00000000-0005-0000-0000-000054030000}"/>
    <cellStyle name="Normal 3 2 5 2 3" xfId="385" xr:uid="{00000000-0005-0000-0000-000055030000}"/>
    <cellStyle name="Normal 3 2 5 2 3 2" xfId="1419" xr:uid="{00000000-0005-0000-0000-000056030000}"/>
    <cellStyle name="Normal 3 2 5 2 3 3" xfId="911" xr:uid="{00000000-0005-0000-0000-000057030000}"/>
    <cellStyle name="Normal 3 2 5 2 4" xfId="1173" xr:uid="{00000000-0005-0000-0000-000058030000}"/>
    <cellStyle name="Normal 3 2 5 2 5" xfId="665" xr:uid="{00000000-0005-0000-0000-000059030000}"/>
    <cellStyle name="Normal 3 2 5 3" xfId="229" xr:uid="{00000000-0005-0000-0000-00005A030000}"/>
    <cellStyle name="Normal 3 2 5 3 2" xfId="443" xr:uid="{00000000-0005-0000-0000-00005B030000}"/>
    <cellStyle name="Normal 3 2 5 3 2 2" xfId="1469" xr:uid="{00000000-0005-0000-0000-00005C030000}"/>
    <cellStyle name="Normal 3 2 5 3 2 3" xfId="961" xr:uid="{00000000-0005-0000-0000-00005D030000}"/>
    <cellStyle name="Normal 3 2 5 3 3" xfId="1264" xr:uid="{00000000-0005-0000-0000-00005E030000}"/>
    <cellStyle name="Normal 3 2 5 3 4" xfId="756" xr:uid="{00000000-0005-0000-0000-00005F030000}"/>
    <cellStyle name="Normal 3 2 5 4" xfId="352" xr:uid="{00000000-0005-0000-0000-000060030000}"/>
    <cellStyle name="Normal 3 2 5 4 2" xfId="1387" xr:uid="{00000000-0005-0000-0000-000061030000}"/>
    <cellStyle name="Normal 3 2 5 4 3" xfId="879" xr:uid="{00000000-0005-0000-0000-000062030000}"/>
    <cellStyle name="Normal 3 2 5 5" xfId="1145" xr:uid="{00000000-0005-0000-0000-000063030000}"/>
    <cellStyle name="Normal 3 2 5 6" xfId="637" xr:uid="{00000000-0005-0000-0000-000064030000}"/>
    <cellStyle name="Normal 3 2 5 7" xfId="104" xr:uid="{00000000-0005-0000-0000-000065030000}"/>
    <cellStyle name="Normal 3 2 6" xfId="82" xr:uid="{00000000-0005-0000-0000-000066030000}"/>
    <cellStyle name="Normal 3 2 6 2" xfId="159" xr:uid="{00000000-0005-0000-0000-000067030000}"/>
    <cellStyle name="Normal 3 2 6 2 2" xfId="279" xr:uid="{00000000-0005-0000-0000-000068030000}"/>
    <cellStyle name="Normal 3 2 6 2 2 2" xfId="516" xr:uid="{00000000-0005-0000-0000-000069030000}"/>
    <cellStyle name="Normal 3 2 6 2 2 2 2" xfId="1540" xr:uid="{00000000-0005-0000-0000-00006A030000}"/>
    <cellStyle name="Normal 3 2 6 2 2 2 3" xfId="1032" xr:uid="{00000000-0005-0000-0000-00006B030000}"/>
    <cellStyle name="Normal 3 2 6 2 2 3" xfId="1314" xr:uid="{00000000-0005-0000-0000-00006C030000}"/>
    <cellStyle name="Normal 3 2 6 2 2 4" xfId="806" xr:uid="{00000000-0005-0000-0000-00006D030000}"/>
    <cellStyle name="Normal 3 2 6 2 3" xfId="407" xr:uid="{00000000-0005-0000-0000-00006E030000}"/>
    <cellStyle name="Normal 3 2 6 2 3 2" xfId="1441" xr:uid="{00000000-0005-0000-0000-00006F030000}"/>
    <cellStyle name="Normal 3 2 6 2 3 3" xfId="933" xr:uid="{00000000-0005-0000-0000-000070030000}"/>
    <cellStyle name="Normal 3 2 6 2 4" xfId="1195" xr:uid="{00000000-0005-0000-0000-000071030000}"/>
    <cellStyle name="Normal 3 2 6 2 5" xfId="687" xr:uid="{00000000-0005-0000-0000-000072030000}"/>
    <cellStyle name="Normal 3 2 6 3" xfId="207" xr:uid="{00000000-0005-0000-0000-000073030000}"/>
    <cellStyle name="Normal 3 2 6 3 2" xfId="467" xr:uid="{00000000-0005-0000-0000-000074030000}"/>
    <cellStyle name="Normal 3 2 6 3 2 2" xfId="1491" xr:uid="{00000000-0005-0000-0000-000075030000}"/>
    <cellStyle name="Normal 3 2 6 3 2 3" xfId="983" xr:uid="{00000000-0005-0000-0000-000076030000}"/>
    <cellStyle name="Normal 3 2 6 3 3" xfId="1242" xr:uid="{00000000-0005-0000-0000-000077030000}"/>
    <cellStyle name="Normal 3 2 6 3 4" xfId="734" xr:uid="{00000000-0005-0000-0000-000078030000}"/>
    <cellStyle name="Normal 3 2 6 4" xfId="357" xr:uid="{00000000-0005-0000-0000-000079030000}"/>
    <cellStyle name="Normal 3 2 6 4 2" xfId="1392" xr:uid="{00000000-0005-0000-0000-00007A030000}"/>
    <cellStyle name="Normal 3 2 6 4 3" xfId="884" xr:uid="{00000000-0005-0000-0000-00007B030000}"/>
    <cellStyle name="Normal 3 2 6 5" xfId="1123" xr:uid="{00000000-0005-0000-0000-00007C030000}"/>
    <cellStyle name="Normal 3 2 6 6" xfId="615" xr:uid="{00000000-0005-0000-0000-00007D030000}"/>
    <cellStyle name="Normal 3 2 7" xfId="132" xr:uid="{00000000-0005-0000-0000-00007E030000}"/>
    <cellStyle name="Normal 3 2 7 2" xfId="254" xr:uid="{00000000-0005-0000-0000-00007F030000}"/>
    <cellStyle name="Normal 3 2 7 2 2" xfId="491" xr:uid="{00000000-0005-0000-0000-000080030000}"/>
    <cellStyle name="Normal 3 2 7 2 2 2" xfId="1515" xr:uid="{00000000-0005-0000-0000-000081030000}"/>
    <cellStyle name="Normal 3 2 7 2 2 3" xfId="1007" xr:uid="{00000000-0005-0000-0000-000082030000}"/>
    <cellStyle name="Normal 3 2 7 2 3" xfId="1289" xr:uid="{00000000-0005-0000-0000-000083030000}"/>
    <cellStyle name="Normal 3 2 7 2 4" xfId="781" xr:uid="{00000000-0005-0000-0000-000084030000}"/>
    <cellStyle name="Normal 3 2 7 3" xfId="382" xr:uid="{00000000-0005-0000-0000-000085030000}"/>
    <cellStyle name="Normal 3 2 7 3 2" xfId="1416" xr:uid="{00000000-0005-0000-0000-000086030000}"/>
    <cellStyle name="Normal 3 2 7 3 3" xfId="908" xr:uid="{00000000-0005-0000-0000-000087030000}"/>
    <cellStyle name="Normal 3 2 7 4" xfId="1170" xr:uid="{00000000-0005-0000-0000-000088030000}"/>
    <cellStyle name="Normal 3 2 7 5" xfId="662" xr:uid="{00000000-0005-0000-0000-000089030000}"/>
    <cellStyle name="Normal 3 2 8" xfId="302" xr:uid="{00000000-0005-0000-0000-00008A030000}"/>
    <cellStyle name="Normal 3 2 8 2" xfId="440" xr:uid="{00000000-0005-0000-0000-00008B030000}"/>
    <cellStyle name="Normal 3 2 8 2 2" xfId="1466" xr:uid="{00000000-0005-0000-0000-00008C030000}"/>
    <cellStyle name="Normal 3 2 8 2 3" xfId="958" xr:uid="{00000000-0005-0000-0000-00008D030000}"/>
    <cellStyle name="Normal 3 2 8 3" xfId="1337" xr:uid="{00000000-0005-0000-0000-00008E030000}"/>
    <cellStyle name="Normal 3 2 8 4" xfId="829" xr:uid="{00000000-0005-0000-0000-00008F030000}"/>
    <cellStyle name="Normal 3 2 9" xfId="185" xr:uid="{00000000-0005-0000-0000-000090030000}"/>
    <cellStyle name="Normal 3 2 9 2" xfId="1220" xr:uid="{00000000-0005-0000-0000-000091030000}"/>
    <cellStyle name="Normal 3 2 9 3" xfId="712" xr:uid="{00000000-0005-0000-0000-000092030000}"/>
    <cellStyle name="Normal 3 3" xfId="57" xr:uid="{00000000-0005-0000-0000-000093030000}"/>
    <cellStyle name="Normal 3 3 10" xfId="547" xr:uid="{00000000-0005-0000-0000-000094030000}"/>
    <cellStyle name="Normal 3 3 10 2" xfId="1564" xr:uid="{00000000-0005-0000-0000-000095030000}"/>
    <cellStyle name="Normal 3 3 10 3" xfId="1056" xr:uid="{00000000-0005-0000-0000-000096030000}"/>
    <cellStyle name="Normal 3 3 11" xfId="570" xr:uid="{00000000-0005-0000-0000-000097030000}"/>
    <cellStyle name="Normal 3 3 11 2" xfId="1587" xr:uid="{00000000-0005-0000-0000-000098030000}"/>
    <cellStyle name="Normal 3 3 11 3" xfId="1079" xr:uid="{00000000-0005-0000-0000-000099030000}"/>
    <cellStyle name="Normal 3 3 12" xfId="1102" xr:uid="{00000000-0005-0000-0000-00009A030000}"/>
    <cellStyle name="Normal 3 3 13" xfId="594" xr:uid="{00000000-0005-0000-0000-00009B030000}"/>
    <cellStyle name="Normal 3 3 2" xfId="74" xr:uid="{00000000-0005-0000-0000-00009C030000}"/>
    <cellStyle name="Normal 3 3 2 10" xfId="1116" xr:uid="{00000000-0005-0000-0000-00009D030000}"/>
    <cellStyle name="Normal 3 3 2 11" xfId="608" xr:uid="{00000000-0005-0000-0000-00009E030000}"/>
    <cellStyle name="Normal 3 3 2 2" xfId="119" xr:uid="{00000000-0005-0000-0000-00009F030000}"/>
    <cellStyle name="Normal 3 3 2 2 2" xfId="174" xr:uid="{00000000-0005-0000-0000-0000A0030000}"/>
    <cellStyle name="Normal 3 3 2 2 2 2" xfId="294" xr:uid="{00000000-0005-0000-0000-0000A1030000}"/>
    <cellStyle name="Normal 3 3 2 2 2 2 2" xfId="531" xr:uid="{00000000-0005-0000-0000-0000A2030000}"/>
    <cellStyle name="Normal 3 3 2 2 2 2 2 2" xfId="1555" xr:uid="{00000000-0005-0000-0000-0000A3030000}"/>
    <cellStyle name="Normal 3 3 2 2 2 2 2 3" xfId="1047" xr:uid="{00000000-0005-0000-0000-0000A4030000}"/>
    <cellStyle name="Normal 3 3 2 2 2 2 3" xfId="1329" xr:uid="{00000000-0005-0000-0000-0000A5030000}"/>
    <cellStyle name="Normal 3 3 2 2 2 2 4" xfId="821" xr:uid="{00000000-0005-0000-0000-0000A6030000}"/>
    <cellStyle name="Normal 3 3 2 2 2 3" xfId="422" xr:uid="{00000000-0005-0000-0000-0000A7030000}"/>
    <cellStyle name="Normal 3 3 2 2 2 3 2" xfId="1456" xr:uid="{00000000-0005-0000-0000-0000A8030000}"/>
    <cellStyle name="Normal 3 3 2 2 2 3 3" xfId="948" xr:uid="{00000000-0005-0000-0000-0000A9030000}"/>
    <cellStyle name="Normal 3 3 2 2 2 4" xfId="1210" xr:uid="{00000000-0005-0000-0000-0000AA030000}"/>
    <cellStyle name="Normal 3 3 2 2 2 5" xfId="702" xr:uid="{00000000-0005-0000-0000-0000AB030000}"/>
    <cellStyle name="Normal 3 3 2 2 3" xfId="244" xr:uid="{00000000-0005-0000-0000-0000AC030000}"/>
    <cellStyle name="Normal 3 3 2 2 3 2" xfId="482" xr:uid="{00000000-0005-0000-0000-0000AD030000}"/>
    <cellStyle name="Normal 3 3 2 2 3 2 2" xfId="1506" xr:uid="{00000000-0005-0000-0000-0000AE030000}"/>
    <cellStyle name="Normal 3 3 2 2 3 2 3" xfId="998" xr:uid="{00000000-0005-0000-0000-0000AF030000}"/>
    <cellStyle name="Normal 3 3 2 2 3 3" xfId="1279" xr:uid="{00000000-0005-0000-0000-0000B0030000}"/>
    <cellStyle name="Normal 3 3 2 2 3 4" xfId="771" xr:uid="{00000000-0005-0000-0000-0000B1030000}"/>
    <cellStyle name="Normal 3 3 2 2 4" xfId="372" xr:uid="{00000000-0005-0000-0000-0000B2030000}"/>
    <cellStyle name="Normal 3 3 2 2 4 2" xfId="1407" xr:uid="{00000000-0005-0000-0000-0000B3030000}"/>
    <cellStyle name="Normal 3 3 2 2 4 3" xfId="899" xr:uid="{00000000-0005-0000-0000-0000B4030000}"/>
    <cellStyle name="Normal 3 3 2 2 5" xfId="1160" xr:uid="{00000000-0005-0000-0000-0000B5030000}"/>
    <cellStyle name="Normal 3 3 2 2 6" xfId="652" xr:uid="{00000000-0005-0000-0000-0000B6030000}"/>
    <cellStyle name="Normal 3 3 2 3" xfId="97" xr:uid="{00000000-0005-0000-0000-0000B7030000}"/>
    <cellStyle name="Normal 3 3 2 3 2" xfId="222" xr:uid="{00000000-0005-0000-0000-0000B8030000}"/>
    <cellStyle name="Normal 3 3 2 3 2 2" xfId="509" xr:uid="{00000000-0005-0000-0000-0000B9030000}"/>
    <cellStyle name="Normal 3 3 2 3 2 2 2" xfId="1533" xr:uid="{00000000-0005-0000-0000-0000BA030000}"/>
    <cellStyle name="Normal 3 3 2 3 2 2 3" xfId="1025" xr:uid="{00000000-0005-0000-0000-0000BB030000}"/>
    <cellStyle name="Normal 3 3 2 3 2 3" xfId="1257" xr:uid="{00000000-0005-0000-0000-0000BC030000}"/>
    <cellStyle name="Normal 3 3 2 3 2 4" xfId="749" xr:uid="{00000000-0005-0000-0000-0000BD030000}"/>
    <cellStyle name="Normal 3 3 2 3 3" xfId="400" xr:uid="{00000000-0005-0000-0000-0000BE030000}"/>
    <cellStyle name="Normal 3 3 2 3 3 2" xfId="1434" xr:uid="{00000000-0005-0000-0000-0000BF030000}"/>
    <cellStyle name="Normal 3 3 2 3 3 3" xfId="926" xr:uid="{00000000-0005-0000-0000-0000C0030000}"/>
    <cellStyle name="Normal 3 3 2 3 4" xfId="1138" xr:uid="{00000000-0005-0000-0000-0000C1030000}"/>
    <cellStyle name="Normal 3 3 2 3 5" xfId="630" xr:uid="{00000000-0005-0000-0000-0000C2030000}"/>
    <cellStyle name="Normal 3 3 2 4" xfId="150" xr:uid="{00000000-0005-0000-0000-0000C3030000}"/>
    <cellStyle name="Normal 3 3 2 4 2" xfId="272" xr:uid="{00000000-0005-0000-0000-0000C4030000}"/>
    <cellStyle name="Normal 3 3 2 4 2 2" xfId="1307" xr:uid="{00000000-0005-0000-0000-0000C5030000}"/>
    <cellStyle name="Normal 3 3 2 4 2 3" xfId="799" xr:uid="{00000000-0005-0000-0000-0000C6030000}"/>
    <cellStyle name="Normal 3 3 2 4 3" xfId="458" xr:uid="{00000000-0005-0000-0000-0000C7030000}"/>
    <cellStyle name="Normal 3 3 2 4 3 2" xfId="1484" xr:uid="{00000000-0005-0000-0000-0000C8030000}"/>
    <cellStyle name="Normal 3 3 2 4 3 3" xfId="976" xr:uid="{00000000-0005-0000-0000-0000C9030000}"/>
    <cellStyle name="Normal 3 3 2 4 4" xfId="1188" xr:uid="{00000000-0005-0000-0000-0000CA030000}"/>
    <cellStyle name="Normal 3 3 2 4 5" xfId="680" xr:uid="{00000000-0005-0000-0000-0000CB030000}"/>
    <cellStyle name="Normal 3 3 2 5" xfId="317" xr:uid="{00000000-0005-0000-0000-0000CC030000}"/>
    <cellStyle name="Normal 3 3 2 5 2" xfId="1352" xr:uid="{00000000-0005-0000-0000-0000CD030000}"/>
    <cellStyle name="Normal 3 3 2 5 3" xfId="844" xr:uid="{00000000-0005-0000-0000-0000CE030000}"/>
    <cellStyle name="Normal 3 3 2 6" xfId="200" xr:uid="{00000000-0005-0000-0000-0000CF030000}"/>
    <cellStyle name="Normal 3 3 2 6 2" xfId="1235" xr:uid="{00000000-0005-0000-0000-0000D0030000}"/>
    <cellStyle name="Normal 3 3 2 6 3" xfId="727" xr:uid="{00000000-0005-0000-0000-0000D1030000}"/>
    <cellStyle name="Normal 3 3 2 7" xfId="346" xr:uid="{00000000-0005-0000-0000-0000D2030000}"/>
    <cellStyle name="Normal 3 3 2 7 2" xfId="1381" xr:uid="{00000000-0005-0000-0000-0000D3030000}"/>
    <cellStyle name="Normal 3 3 2 7 3" xfId="873" xr:uid="{00000000-0005-0000-0000-0000D4030000}"/>
    <cellStyle name="Normal 3 3 2 8" xfId="561" xr:uid="{00000000-0005-0000-0000-0000D5030000}"/>
    <cellStyle name="Normal 3 3 2 8 2" xfId="1578" xr:uid="{00000000-0005-0000-0000-0000D6030000}"/>
    <cellStyle name="Normal 3 3 2 8 3" xfId="1070" xr:uid="{00000000-0005-0000-0000-0000D7030000}"/>
    <cellStyle name="Normal 3 3 2 9" xfId="584" xr:uid="{00000000-0005-0000-0000-0000D8030000}"/>
    <cellStyle name="Normal 3 3 2 9 2" xfId="1601" xr:uid="{00000000-0005-0000-0000-0000D9030000}"/>
    <cellStyle name="Normal 3 3 2 9 3" xfId="1093" xr:uid="{00000000-0005-0000-0000-0000DA030000}"/>
    <cellStyle name="Normal 3 3 3" xfId="67" xr:uid="{00000000-0005-0000-0000-0000DB030000}"/>
    <cellStyle name="Normal 3 3 3 10" xfId="1109" xr:uid="{00000000-0005-0000-0000-0000DC030000}"/>
    <cellStyle name="Normal 3 3 3 11" xfId="601" xr:uid="{00000000-0005-0000-0000-0000DD030000}"/>
    <cellStyle name="Normal 3 3 3 2" xfId="112" xr:uid="{00000000-0005-0000-0000-0000DE030000}"/>
    <cellStyle name="Normal 3 3 3 2 2" xfId="167" xr:uid="{00000000-0005-0000-0000-0000DF030000}"/>
    <cellStyle name="Normal 3 3 3 2 2 2" xfId="287" xr:uid="{00000000-0005-0000-0000-0000E0030000}"/>
    <cellStyle name="Normal 3 3 3 2 2 2 2" xfId="524" xr:uid="{00000000-0005-0000-0000-0000E1030000}"/>
    <cellStyle name="Normal 3 3 3 2 2 2 2 2" xfId="1548" xr:uid="{00000000-0005-0000-0000-0000E2030000}"/>
    <cellStyle name="Normal 3 3 3 2 2 2 2 3" xfId="1040" xr:uid="{00000000-0005-0000-0000-0000E3030000}"/>
    <cellStyle name="Normal 3 3 3 2 2 2 3" xfId="1322" xr:uid="{00000000-0005-0000-0000-0000E4030000}"/>
    <cellStyle name="Normal 3 3 3 2 2 2 4" xfId="814" xr:uid="{00000000-0005-0000-0000-0000E5030000}"/>
    <cellStyle name="Normal 3 3 3 2 2 3" xfId="415" xr:uid="{00000000-0005-0000-0000-0000E6030000}"/>
    <cellStyle name="Normal 3 3 3 2 2 3 2" xfId="1449" xr:uid="{00000000-0005-0000-0000-0000E7030000}"/>
    <cellStyle name="Normal 3 3 3 2 2 3 3" xfId="941" xr:uid="{00000000-0005-0000-0000-0000E8030000}"/>
    <cellStyle name="Normal 3 3 3 2 2 4" xfId="1203" xr:uid="{00000000-0005-0000-0000-0000E9030000}"/>
    <cellStyle name="Normal 3 3 3 2 2 5" xfId="695" xr:uid="{00000000-0005-0000-0000-0000EA030000}"/>
    <cellStyle name="Normal 3 3 3 2 3" xfId="237" xr:uid="{00000000-0005-0000-0000-0000EB030000}"/>
    <cellStyle name="Normal 3 3 3 2 3 2" xfId="475" xr:uid="{00000000-0005-0000-0000-0000EC030000}"/>
    <cellStyle name="Normal 3 3 3 2 3 2 2" xfId="1499" xr:uid="{00000000-0005-0000-0000-0000ED030000}"/>
    <cellStyle name="Normal 3 3 3 2 3 2 3" xfId="991" xr:uid="{00000000-0005-0000-0000-0000EE030000}"/>
    <cellStyle name="Normal 3 3 3 2 3 3" xfId="1272" xr:uid="{00000000-0005-0000-0000-0000EF030000}"/>
    <cellStyle name="Normal 3 3 3 2 3 4" xfId="764" xr:uid="{00000000-0005-0000-0000-0000F0030000}"/>
    <cellStyle name="Normal 3 3 3 2 4" xfId="365" xr:uid="{00000000-0005-0000-0000-0000F1030000}"/>
    <cellStyle name="Normal 3 3 3 2 4 2" xfId="1400" xr:uid="{00000000-0005-0000-0000-0000F2030000}"/>
    <cellStyle name="Normal 3 3 3 2 4 3" xfId="892" xr:uid="{00000000-0005-0000-0000-0000F3030000}"/>
    <cellStyle name="Normal 3 3 3 2 5" xfId="1153" xr:uid="{00000000-0005-0000-0000-0000F4030000}"/>
    <cellStyle name="Normal 3 3 3 2 6" xfId="645" xr:uid="{00000000-0005-0000-0000-0000F5030000}"/>
    <cellStyle name="Normal 3 3 3 3" xfId="90" xr:uid="{00000000-0005-0000-0000-0000F6030000}"/>
    <cellStyle name="Normal 3 3 3 3 2" xfId="215" xr:uid="{00000000-0005-0000-0000-0000F7030000}"/>
    <cellStyle name="Normal 3 3 3 3 2 2" xfId="502" xr:uid="{00000000-0005-0000-0000-0000F8030000}"/>
    <cellStyle name="Normal 3 3 3 3 2 2 2" xfId="1526" xr:uid="{00000000-0005-0000-0000-0000F9030000}"/>
    <cellStyle name="Normal 3 3 3 3 2 2 3" xfId="1018" xr:uid="{00000000-0005-0000-0000-0000FA030000}"/>
    <cellStyle name="Normal 3 3 3 3 2 3" xfId="1250" xr:uid="{00000000-0005-0000-0000-0000FB030000}"/>
    <cellStyle name="Normal 3 3 3 3 2 4" xfId="742" xr:uid="{00000000-0005-0000-0000-0000FC030000}"/>
    <cellStyle name="Normal 3 3 3 3 3" xfId="393" xr:uid="{00000000-0005-0000-0000-0000FD030000}"/>
    <cellStyle name="Normal 3 3 3 3 3 2" xfId="1427" xr:uid="{00000000-0005-0000-0000-0000FE030000}"/>
    <cellStyle name="Normal 3 3 3 3 3 3" xfId="919" xr:uid="{00000000-0005-0000-0000-0000FF030000}"/>
    <cellStyle name="Normal 3 3 3 3 4" xfId="1131" xr:uid="{00000000-0005-0000-0000-000000040000}"/>
    <cellStyle name="Normal 3 3 3 3 5" xfId="623" xr:uid="{00000000-0005-0000-0000-000001040000}"/>
    <cellStyle name="Normal 3 3 3 4" xfId="143" xr:uid="{00000000-0005-0000-0000-000002040000}"/>
    <cellStyle name="Normal 3 3 3 4 2" xfId="265" xr:uid="{00000000-0005-0000-0000-000003040000}"/>
    <cellStyle name="Normal 3 3 3 4 2 2" xfId="1300" xr:uid="{00000000-0005-0000-0000-000004040000}"/>
    <cellStyle name="Normal 3 3 3 4 2 3" xfId="792" xr:uid="{00000000-0005-0000-0000-000005040000}"/>
    <cellStyle name="Normal 3 3 3 4 3" xfId="451" xr:uid="{00000000-0005-0000-0000-000006040000}"/>
    <cellStyle name="Normal 3 3 3 4 3 2" xfId="1477" xr:uid="{00000000-0005-0000-0000-000007040000}"/>
    <cellStyle name="Normal 3 3 3 4 3 3" xfId="969" xr:uid="{00000000-0005-0000-0000-000008040000}"/>
    <cellStyle name="Normal 3 3 3 4 4" xfId="1181" xr:uid="{00000000-0005-0000-0000-000009040000}"/>
    <cellStyle name="Normal 3 3 3 4 5" xfId="673" xr:uid="{00000000-0005-0000-0000-00000A040000}"/>
    <cellStyle name="Normal 3 3 3 5" xfId="310" xr:uid="{00000000-0005-0000-0000-00000B040000}"/>
    <cellStyle name="Normal 3 3 3 5 2" xfId="1345" xr:uid="{00000000-0005-0000-0000-00000C040000}"/>
    <cellStyle name="Normal 3 3 3 5 3" xfId="837" xr:uid="{00000000-0005-0000-0000-00000D040000}"/>
    <cellStyle name="Normal 3 3 3 6" xfId="193" xr:uid="{00000000-0005-0000-0000-00000E040000}"/>
    <cellStyle name="Normal 3 3 3 6 2" xfId="1228" xr:uid="{00000000-0005-0000-0000-00000F040000}"/>
    <cellStyle name="Normal 3 3 3 6 3" xfId="720" xr:uid="{00000000-0005-0000-0000-000010040000}"/>
    <cellStyle name="Normal 3 3 3 7" xfId="339" xr:uid="{00000000-0005-0000-0000-000011040000}"/>
    <cellStyle name="Normal 3 3 3 7 2" xfId="1374" xr:uid="{00000000-0005-0000-0000-000012040000}"/>
    <cellStyle name="Normal 3 3 3 7 3" xfId="866" xr:uid="{00000000-0005-0000-0000-000013040000}"/>
    <cellStyle name="Normal 3 3 3 8" xfId="554" xr:uid="{00000000-0005-0000-0000-000014040000}"/>
    <cellStyle name="Normal 3 3 3 8 2" xfId="1571" xr:uid="{00000000-0005-0000-0000-000015040000}"/>
    <cellStyle name="Normal 3 3 3 8 3" xfId="1063" xr:uid="{00000000-0005-0000-0000-000016040000}"/>
    <cellStyle name="Normal 3 3 3 9" xfId="577" xr:uid="{00000000-0005-0000-0000-000017040000}"/>
    <cellStyle name="Normal 3 3 3 9 2" xfId="1594" xr:uid="{00000000-0005-0000-0000-000018040000}"/>
    <cellStyle name="Normal 3 3 3 9 3" xfId="1086" xr:uid="{00000000-0005-0000-0000-000019040000}"/>
    <cellStyle name="Normal 3 3 4" xfId="105" xr:uid="{00000000-0005-0000-0000-00001A040000}"/>
    <cellStyle name="Normal 3 3 4 2" xfId="136" xr:uid="{00000000-0005-0000-0000-00001B040000}"/>
    <cellStyle name="Normal 3 3 4 2 2" xfId="258" xr:uid="{00000000-0005-0000-0000-00001C040000}"/>
    <cellStyle name="Normal 3 3 4 2 2 2" xfId="495" xr:uid="{00000000-0005-0000-0000-00001D040000}"/>
    <cellStyle name="Normal 3 3 4 2 2 2 2" xfId="1519" xr:uid="{00000000-0005-0000-0000-00001E040000}"/>
    <cellStyle name="Normal 3 3 4 2 2 2 3" xfId="1011" xr:uid="{00000000-0005-0000-0000-00001F040000}"/>
    <cellStyle name="Normal 3 3 4 2 2 3" xfId="1293" xr:uid="{00000000-0005-0000-0000-000020040000}"/>
    <cellStyle name="Normal 3 3 4 2 2 4" xfId="785" xr:uid="{00000000-0005-0000-0000-000021040000}"/>
    <cellStyle name="Normal 3 3 4 2 3" xfId="386" xr:uid="{00000000-0005-0000-0000-000022040000}"/>
    <cellStyle name="Normal 3 3 4 2 3 2" xfId="1420" xr:uid="{00000000-0005-0000-0000-000023040000}"/>
    <cellStyle name="Normal 3 3 4 2 3 3" xfId="912" xr:uid="{00000000-0005-0000-0000-000024040000}"/>
    <cellStyle name="Normal 3 3 4 2 4" xfId="1174" xr:uid="{00000000-0005-0000-0000-000025040000}"/>
    <cellStyle name="Normal 3 3 4 2 5" xfId="666" xr:uid="{00000000-0005-0000-0000-000026040000}"/>
    <cellStyle name="Normal 3 3 4 3" xfId="230" xr:uid="{00000000-0005-0000-0000-000027040000}"/>
    <cellStyle name="Normal 3 3 4 3 2" xfId="444" xr:uid="{00000000-0005-0000-0000-000028040000}"/>
    <cellStyle name="Normal 3 3 4 3 2 2" xfId="1470" xr:uid="{00000000-0005-0000-0000-000029040000}"/>
    <cellStyle name="Normal 3 3 4 3 2 3" xfId="962" xr:uid="{00000000-0005-0000-0000-00002A040000}"/>
    <cellStyle name="Normal 3 3 4 3 3" xfId="1265" xr:uid="{00000000-0005-0000-0000-00002B040000}"/>
    <cellStyle name="Normal 3 3 4 3 4" xfId="757" xr:uid="{00000000-0005-0000-0000-00002C040000}"/>
    <cellStyle name="Normal 3 3 4 4" xfId="354" xr:uid="{00000000-0005-0000-0000-00002D040000}"/>
    <cellStyle name="Normal 3 3 4 4 2" xfId="1389" xr:uid="{00000000-0005-0000-0000-00002E040000}"/>
    <cellStyle name="Normal 3 3 4 4 3" xfId="881" xr:uid="{00000000-0005-0000-0000-00002F040000}"/>
    <cellStyle name="Normal 3 3 4 5" xfId="1146" xr:uid="{00000000-0005-0000-0000-000030040000}"/>
    <cellStyle name="Normal 3 3 4 6" xfId="638" xr:uid="{00000000-0005-0000-0000-000031040000}"/>
    <cellStyle name="Normal 3 3 5" xfId="83" xr:uid="{00000000-0005-0000-0000-000032040000}"/>
    <cellStyle name="Normal 3 3 5 2" xfId="160" xr:uid="{00000000-0005-0000-0000-000033040000}"/>
    <cellStyle name="Normal 3 3 5 2 2" xfId="280" xr:uid="{00000000-0005-0000-0000-000034040000}"/>
    <cellStyle name="Normal 3 3 5 2 2 2" xfId="517" xr:uid="{00000000-0005-0000-0000-000035040000}"/>
    <cellStyle name="Normal 3 3 5 2 2 2 2" xfId="1541" xr:uid="{00000000-0005-0000-0000-000036040000}"/>
    <cellStyle name="Normal 3 3 5 2 2 2 3" xfId="1033" xr:uid="{00000000-0005-0000-0000-000037040000}"/>
    <cellStyle name="Normal 3 3 5 2 2 3" xfId="1315" xr:uid="{00000000-0005-0000-0000-000038040000}"/>
    <cellStyle name="Normal 3 3 5 2 2 4" xfId="807" xr:uid="{00000000-0005-0000-0000-000039040000}"/>
    <cellStyle name="Normal 3 3 5 2 3" xfId="408" xr:uid="{00000000-0005-0000-0000-00003A040000}"/>
    <cellStyle name="Normal 3 3 5 2 3 2" xfId="1442" xr:uid="{00000000-0005-0000-0000-00003B040000}"/>
    <cellStyle name="Normal 3 3 5 2 3 3" xfId="934" xr:uid="{00000000-0005-0000-0000-00003C040000}"/>
    <cellStyle name="Normal 3 3 5 2 4" xfId="1196" xr:uid="{00000000-0005-0000-0000-00003D040000}"/>
    <cellStyle name="Normal 3 3 5 2 5" xfId="688" xr:uid="{00000000-0005-0000-0000-00003E040000}"/>
    <cellStyle name="Normal 3 3 5 3" xfId="208" xr:uid="{00000000-0005-0000-0000-00003F040000}"/>
    <cellStyle name="Normal 3 3 5 3 2" xfId="468" xr:uid="{00000000-0005-0000-0000-000040040000}"/>
    <cellStyle name="Normal 3 3 5 3 2 2" xfId="1492" xr:uid="{00000000-0005-0000-0000-000041040000}"/>
    <cellStyle name="Normal 3 3 5 3 2 3" xfId="984" xr:uid="{00000000-0005-0000-0000-000042040000}"/>
    <cellStyle name="Normal 3 3 5 3 3" xfId="1243" xr:uid="{00000000-0005-0000-0000-000043040000}"/>
    <cellStyle name="Normal 3 3 5 3 4" xfId="735" xr:uid="{00000000-0005-0000-0000-000044040000}"/>
    <cellStyle name="Normal 3 3 5 4" xfId="358" xr:uid="{00000000-0005-0000-0000-000045040000}"/>
    <cellStyle name="Normal 3 3 5 4 2" xfId="1393" xr:uid="{00000000-0005-0000-0000-000046040000}"/>
    <cellStyle name="Normal 3 3 5 4 3" xfId="885" xr:uid="{00000000-0005-0000-0000-000047040000}"/>
    <cellStyle name="Normal 3 3 5 5" xfId="1124" xr:uid="{00000000-0005-0000-0000-000048040000}"/>
    <cellStyle name="Normal 3 3 5 6" xfId="616" xr:uid="{00000000-0005-0000-0000-000049040000}"/>
    <cellStyle name="Normal 3 3 6" xfId="130" xr:uid="{00000000-0005-0000-0000-00004A040000}"/>
    <cellStyle name="Normal 3 3 6 2" xfId="252" xr:uid="{00000000-0005-0000-0000-00004B040000}"/>
    <cellStyle name="Normal 3 3 6 2 2" xfId="489" xr:uid="{00000000-0005-0000-0000-00004C040000}"/>
    <cellStyle name="Normal 3 3 6 2 2 2" xfId="1513" xr:uid="{00000000-0005-0000-0000-00004D040000}"/>
    <cellStyle name="Normal 3 3 6 2 2 3" xfId="1005" xr:uid="{00000000-0005-0000-0000-00004E040000}"/>
    <cellStyle name="Normal 3 3 6 2 3" xfId="1287" xr:uid="{00000000-0005-0000-0000-00004F040000}"/>
    <cellStyle name="Normal 3 3 6 2 4" xfId="779" xr:uid="{00000000-0005-0000-0000-000050040000}"/>
    <cellStyle name="Normal 3 3 6 3" xfId="380" xr:uid="{00000000-0005-0000-0000-000051040000}"/>
    <cellStyle name="Normal 3 3 6 3 2" xfId="1414" xr:uid="{00000000-0005-0000-0000-000052040000}"/>
    <cellStyle name="Normal 3 3 6 3 3" xfId="906" xr:uid="{00000000-0005-0000-0000-000053040000}"/>
    <cellStyle name="Normal 3 3 6 4" xfId="1168" xr:uid="{00000000-0005-0000-0000-000054040000}"/>
    <cellStyle name="Normal 3 3 6 5" xfId="660" xr:uid="{00000000-0005-0000-0000-000055040000}"/>
    <cellStyle name="Normal 3 3 7" xfId="303" xr:uid="{00000000-0005-0000-0000-000056040000}"/>
    <cellStyle name="Normal 3 3 7 2" xfId="438" xr:uid="{00000000-0005-0000-0000-000057040000}"/>
    <cellStyle name="Normal 3 3 7 2 2" xfId="1464" xr:uid="{00000000-0005-0000-0000-000058040000}"/>
    <cellStyle name="Normal 3 3 7 2 3" xfId="956" xr:uid="{00000000-0005-0000-0000-000059040000}"/>
    <cellStyle name="Normal 3 3 7 3" xfId="1338" xr:uid="{00000000-0005-0000-0000-00005A040000}"/>
    <cellStyle name="Normal 3 3 7 4" xfId="830" xr:uid="{00000000-0005-0000-0000-00005B040000}"/>
    <cellStyle name="Normal 3 3 8" xfId="186" xr:uid="{00000000-0005-0000-0000-00005C040000}"/>
    <cellStyle name="Normal 3 3 8 2" xfId="1221" xr:uid="{00000000-0005-0000-0000-00005D040000}"/>
    <cellStyle name="Normal 3 3 8 3" xfId="713" xr:uid="{00000000-0005-0000-0000-00005E040000}"/>
    <cellStyle name="Normal 3 3 9" xfId="332" xr:uid="{00000000-0005-0000-0000-00005F040000}"/>
    <cellStyle name="Normal 3 3 9 2" xfId="1367" xr:uid="{00000000-0005-0000-0000-000060040000}"/>
    <cellStyle name="Normal 3 3 9 3" xfId="859" xr:uid="{00000000-0005-0000-0000-000061040000}"/>
    <cellStyle name="Normal 3 4" xfId="71" xr:uid="{00000000-0005-0000-0000-000062040000}"/>
    <cellStyle name="Normal 3 4 10" xfId="1113" xr:uid="{00000000-0005-0000-0000-000063040000}"/>
    <cellStyle name="Normal 3 4 11" xfId="605" xr:uid="{00000000-0005-0000-0000-000064040000}"/>
    <cellStyle name="Normal 3 4 2" xfId="116" xr:uid="{00000000-0005-0000-0000-000065040000}"/>
    <cellStyle name="Normal 3 4 2 2" xfId="171" xr:uid="{00000000-0005-0000-0000-000066040000}"/>
    <cellStyle name="Normal 3 4 2 2 2" xfId="291" xr:uid="{00000000-0005-0000-0000-000067040000}"/>
    <cellStyle name="Normal 3 4 2 2 2 2" xfId="528" xr:uid="{00000000-0005-0000-0000-000068040000}"/>
    <cellStyle name="Normal 3 4 2 2 2 2 2" xfId="1552" xr:uid="{00000000-0005-0000-0000-000069040000}"/>
    <cellStyle name="Normal 3 4 2 2 2 2 3" xfId="1044" xr:uid="{00000000-0005-0000-0000-00006A040000}"/>
    <cellStyle name="Normal 3 4 2 2 2 3" xfId="1326" xr:uid="{00000000-0005-0000-0000-00006B040000}"/>
    <cellStyle name="Normal 3 4 2 2 2 4" xfId="818" xr:uid="{00000000-0005-0000-0000-00006C040000}"/>
    <cellStyle name="Normal 3 4 2 2 3" xfId="419" xr:uid="{00000000-0005-0000-0000-00006D040000}"/>
    <cellStyle name="Normal 3 4 2 2 3 2" xfId="1453" xr:uid="{00000000-0005-0000-0000-00006E040000}"/>
    <cellStyle name="Normal 3 4 2 2 3 3" xfId="945" xr:uid="{00000000-0005-0000-0000-00006F040000}"/>
    <cellStyle name="Normal 3 4 2 2 4" xfId="1207" xr:uid="{00000000-0005-0000-0000-000070040000}"/>
    <cellStyle name="Normal 3 4 2 2 5" xfId="699" xr:uid="{00000000-0005-0000-0000-000071040000}"/>
    <cellStyle name="Normal 3 4 2 3" xfId="241" xr:uid="{00000000-0005-0000-0000-000072040000}"/>
    <cellStyle name="Normal 3 4 2 3 2" xfId="479" xr:uid="{00000000-0005-0000-0000-000073040000}"/>
    <cellStyle name="Normal 3 4 2 3 2 2" xfId="1503" xr:uid="{00000000-0005-0000-0000-000074040000}"/>
    <cellStyle name="Normal 3 4 2 3 2 3" xfId="995" xr:uid="{00000000-0005-0000-0000-000075040000}"/>
    <cellStyle name="Normal 3 4 2 3 3" xfId="1276" xr:uid="{00000000-0005-0000-0000-000076040000}"/>
    <cellStyle name="Normal 3 4 2 3 4" xfId="768" xr:uid="{00000000-0005-0000-0000-000077040000}"/>
    <cellStyle name="Normal 3 4 2 4" xfId="369" xr:uid="{00000000-0005-0000-0000-000078040000}"/>
    <cellStyle name="Normal 3 4 2 4 2" xfId="1404" xr:uid="{00000000-0005-0000-0000-000079040000}"/>
    <cellStyle name="Normal 3 4 2 4 3" xfId="896" xr:uid="{00000000-0005-0000-0000-00007A040000}"/>
    <cellStyle name="Normal 3 4 2 5" xfId="1157" xr:uid="{00000000-0005-0000-0000-00007B040000}"/>
    <cellStyle name="Normal 3 4 2 6" xfId="649" xr:uid="{00000000-0005-0000-0000-00007C040000}"/>
    <cellStyle name="Normal 3 4 3" xfId="94" xr:uid="{00000000-0005-0000-0000-00007D040000}"/>
    <cellStyle name="Normal 3 4 3 2" xfId="219" xr:uid="{00000000-0005-0000-0000-00007E040000}"/>
    <cellStyle name="Normal 3 4 3 2 2" xfId="506" xr:uid="{00000000-0005-0000-0000-00007F040000}"/>
    <cellStyle name="Normal 3 4 3 2 2 2" xfId="1530" xr:uid="{00000000-0005-0000-0000-000080040000}"/>
    <cellStyle name="Normal 3 4 3 2 2 3" xfId="1022" xr:uid="{00000000-0005-0000-0000-000081040000}"/>
    <cellStyle name="Normal 3 4 3 2 3" xfId="1254" xr:uid="{00000000-0005-0000-0000-000082040000}"/>
    <cellStyle name="Normal 3 4 3 2 4" xfId="746" xr:uid="{00000000-0005-0000-0000-000083040000}"/>
    <cellStyle name="Normal 3 4 3 3" xfId="397" xr:uid="{00000000-0005-0000-0000-000084040000}"/>
    <cellStyle name="Normal 3 4 3 3 2" xfId="1431" xr:uid="{00000000-0005-0000-0000-000085040000}"/>
    <cellStyle name="Normal 3 4 3 3 3" xfId="923" xr:uid="{00000000-0005-0000-0000-000086040000}"/>
    <cellStyle name="Normal 3 4 3 4" xfId="1135" xr:uid="{00000000-0005-0000-0000-000087040000}"/>
    <cellStyle name="Normal 3 4 3 5" xfId="627" xr:uid="{00000000-0005-0000-0000-000088040000}"/>
    <cellStyle name="Normal 3 4 4" xfId="147" xr:uid="{00000000-0005-0000-0000-000089040000}"/>
    <cellStyle name="Normal 3 4 4 2" xfId="269" xr:uid="{00000000-0005-0000-0000-00008A040000}"/>
    <cellStyle name="Normal 3 4 4 2 2" xfId="1304" xr:uid="{00000000-0005-0000-0000-00008B040000}"/>
    <cellStyle name="Normal 3 4 4 2 3" xfId="796" xr:uid="{00000000-0005-0000-0000-00008C040000}"/>
    <cellStyle name="Normal 3 4 4 3" xfId="455" xr:uid="{00000000-0005-0000-0000-00008D040000}"/>
    <cellStyle name="Normal 3 4 4 3 2" xfId="1481" xr:uid="{00000000-0005-0000-0000-00008E040000}"/>
    <cellStyle name="Normal 3 4 4 3 3" xfId="973" xr:uid="{00000000-0005-0000-0000-00008F040000}"/>
    <cellStyle name="Normal 3 4 4 4" xfId="1185" xr:uid="{00000000-0005-0000-0000-000090040000}"/>
    <cellStyle name="Normal 3 4 4 5" xfId="677" xr:uid="{00000000-0005-0000-0000-000091040000}"/>
    <cellStyle name="Normal 3 4 5" xfId="314" xr:uid="{00000000-0005-0000-0000-000092040000}"/>
    <cellStyle name="Normal 3 4 5 2" xfId="1349" xr:uid="{00000000-0005-0000-0000-000093040000}"/>
    <cellStyle name="Normal 3 4 5 3" xfId="841" xr:uid="{00000000-0005-0000-0000-000094040000}"/>
    <cellStyle name="Normal 3 4 6" xfId="197" xr:uid="{00000000-0005-0000-0000-000095040000}"/>
    <cellStyle name="Normal 3 4 6 2" xfId="1232" xr:uid="{00000000-0005-0000-0000-000096040000}"/>
    <cellStyle name="Normal 3 4 6 3" xfId="724" xr:uid="{00000000-0005-0000-0000-000097040000}"/>
    <cellStyle name="Normal 3 4 7" xfId="343" xr:uid="{00000000-0005-0000-0000-000098040000}"/>
    <cellStyle name="Normal 3 4 7 2" xfId="1378" xr:uid="{00000000-0005-0000-0000-000099040000}"/>
    <cellStyle name="Normal 3 4 7 3" xfId="870" xr:uid="{00000000-0005-0000-0000-00009A040000}"/>
    <cellStyle name="Normal 3 4 8" xfId="558" xr:uid="{00000000-0005-0000-0000-00009B040000}"/>
    <cellStyle name="Normal 3 4 8 2" xfId="1575" xr:uid="{00000000-0005-0000-0000-00009C040000}"/>
    <cellStyle name="Normal 3 4 8 3" xfId="1067" xr:uid="{00000000-0005-0000-0000-00009D040000}"/>
    <cellStyle name="Normal 3 4 9" xfId="581" xr:uid="{00000000-0005-0000-0000-00009E040000}"/>
    <cellStyle name="Normal 3 4 9 2" xfId="1598" xr:uid="{00000000-0005-0000-0000-00009F040000}"/>
    <cellStyle name="Normal 3 4 9 3" xfId="1090" xr:uid="{00000000-0005-0000-0000-0000A0040000}"/>
    <cellStyle name="Normal 3 5" xfId="64" xr:uid="{00000000-0005-0000-0000-0000A1040000}"/>
    <cellStyle name="Normal 3 5 10" xfId="1106" xr:uid="{00000000-0005-0000-0000-0000A2040000}"/>
    <cellStyle name="Normal 3 5 11" xfId="598" xr:uid="{00000000-0005-0000-0000-0000A3040000}"/>
    <cellStyle name="Normal 3 5 2" xfId="109" xr:uid="{00000000-0005-0000-0000-0000A4040000}"/>
    <cellStyle name="Normal 3 5 2 2" xfId="164" xr:uid="{00000000-0005-0000-0000-0000A5040000}"/>
    <cellStyle name="Normal 3 5 2 2 2" xfId="284" xr:uid="{00000000-0005-0000-0000-0000A6040000}"/>
    <cellStyle name="Normal 3 5 2 2 2 2" xfId="521" xr:uid="{00000000-0005-0000-0000-0000A7040000}"/>
    <cellStyle name="Normal 3 5 2 2 2 2 2" xfId="1545" xr:uid="{00000000-0005-0000-0000-0000A8040000}"/>
    <cellStyle name="Normal 3 5 2 2 2 2 3" xfId="1037" xr:uid="{00000000-0005-0000-0000-0000A9040000}"/>
    <cellStyle name="Normal 3 5 2 2 2 3" xfId="1319" xr:uid="{00000000-0005-0000-0000-0000AA040000}"/>
    <cellStyle name="Normal 3 5 2 2 2 4" xfId="811" xr:uid="{00000000-0005-0000-0000-0000AB040000}"/>
    <cellStyle name="Normal 3 5 2 2 3" xfId="412" xr:uid="{00000000-0005-0000-0000-0000AC040000}"/>
    <cellStyle name="Normal 3 5 2 2 3 2" xfId="1446" xr:uid="{00000000-0005-0000-0000-0000AD040000}"/>
    <cellStyle name="Normal 3 5 2 2 3 3" xfId="938" xr:uid="{00000000-0005-0000-0000-0000AE040000}"/>
    <cellStyle name="Normal 3 5 2 2 4" xfId="1200" xr:uid="{00000000-0005-0000-0000-0000AF040000}"/>
    <cellStyle name="Normal 3 5 2 2 5" xfId="692" xr:uid="{00000000-0005-0000-0000-0000B0040000}"/>
    <cellStyle name="Normal 3 5 2 3" xfId="234" xr:uid="{00000000-0005-0000-0000-0000B1040000}"/>
    <cellStyle name="Normal 3 5 2 3 2" xfId="472" xr:uid="{00000000-0005-0000-0000-0000B2040000}"/>
    <cellStyle name="Normal 3 5 2 3 2 2" xfId="1496" xr:uid="{00000000-0005-0000-0000-0000B3040000}"/>
    <cellStyle name="Normal 3 5 2 3 2 3" xfId="988" xr:uid="{00000000-0005-0000-0000-0000B4040000}"/>
    <cellStyle name="Normal 3 5 2 3 3" xfId="1269" xr:uid="{00000000-0005-0000-0000-0000B5040000}"/>
    <cellStyle name="Normal 3 5 2 3 4" xfId="761" xr:uid="{00000000-0005-0000-0000-0000B6040000}"/>
    <cellStyle name="Normal 3 5 2 4" xfId="362" xr:uid="{00000000-0005-0000-0000-0000B7040000}"/>
    <cellStyle name="Normal 3 5 2 4 2" xfId="1397" xr:uid="{00000000-0005-0000-0000-0000B8040000}"/>
    <cellStyle name="Normal 3 5 2 4 3" xfId="889" xr:uid="{00000000-0005-0000-0000-0000B9040000}"/>
    <cellStyle name="Normal 3 5 2 5" xfId="1150" xr:uid="{00000000-0005-0000-0000-0000BA040000}"/>
    <cellStyle name="Normal 3 5 2 6" xfId="642" xr:uid="{00000000-0005-0000-0000-0000BB040000}"/>
    <cellStyle name="Normal 3 5 3" xfId="87" xr:uid="{00000000-0005-0000-0000-0000BC040000}"/>
    <cellStyle name="Normal 3 5 3 2" xfId="212" xr:uid="{00000000-0005-0000-0000-0000BD040000}"/>
    <cellStyle name="Normal 3 5 3 2 2" xfId="499" xr:uid="{00000000-0005-0000-0000-0000BE040000}"/>
    <cellStyle name="Normal 3 5 3 2 2 2" xfId="1523" xr:uid="{00000000-0005-0000-0000-0000BF040000}"/>
    <cellStyle name="Normal 3 5 3 2 2 3" xfId="1015" xr:uid="{00000000-0005-0000-0000-0000C0040000}"/>
    <cellStyle name="Normal 3 5 3 2 3" xfId="1247" xr:uid="{00000000-0005-0000-0000-0000C1040000}"/>
    <cellStyle name="Normal 3 5 3 2 4" xfId="739" xr:uid="{00000000-0005-0000-0000-0000C2040000}"/>
    <cellStyle name="Normal 3 5 3 3" xfId="390" xr:uid="{00000000-0005-0000-0000-0000C3040000}"/>
    <cellStyle name="Normal 3 5 3 3 2" xfId="1424" xr:uid="{00000000-0005-0000-0000-0000C4040000}"/>
    <cellStyle name="Normal 3 5 3 3 3" xfId="916" xr:uid="{00000000-0005-0000-0000-0000C5040000}"/>
    <cellStyle name="Normal 3 5 3 4" xfId="1128" xr:uid="{00000000-0005-0000-0000-0000C6040000}"/>
    <cellStyle name="Normal 3 5 3 5" xfId="620" xr:uid="{00000000-0005-0000-0000-0000C7040000}"/>
    <cellStyle name="Normal 3 5 4" xfId="140" xr:uid="{00000000-0005-0000-0000-0000C8040000}"/>
    <cellStyle name="Normal 3 5 4 2" xfId="262" xr:uid="{00000000-0005-0000-0000-0000C9040000}"/>
    <cellStyle name="Normal 3 5 4 2 2" xfId="1297" xr:uid="{00000000-0005-0000-0000-0000CA040000}"/>
    <cellStyle name="Normal 3 5 4 2 3" xfId="789" xr:uid="{00000000-0005-0000-0000-0000CB040000}"/>
    <cellStyle name="Normal 3 5 4 3" xfId="448" xr:uid="{00000000-0005-0000-0000-0000CC040000}"/>
    <cellStyle name="Normal 3 5 4 3 2" xfId="1474" xr:uid="{00000000-0005-0000-0000-0000CD040000}"/>
    <cellStyle name="Normal 3 5 4 3 3" xfId="966" xr:uid="{00000000-0005-0000-0000-0000CE040000}"/>
    <cellStyle name="Normal 3 5 4 4" xfId="1178" xr:uid="{00000000-0005-0000-0000-0000CF040000}"/>
    <cellStyle name="Normal 3 5 4 5" xfId="670" xr:uid="{00000000-0005-0000-0000-0000D0040000}"/>
    <cellStyle name="Normal 3 5 5" xfId="307" xr:uid="{00000000-0005-0000-0000-0000D1040000}"/>
    <cellStyle name="Normal 3 5 5 2" xfId="1342" xr:uid="{00000000-0005-0000-0000-0000D2040000}"/>
    <cellStyle name="Normal 3 5 5 3" xfId="834" xr:uid="{00000000-0005-0000-0000-0000D3040000}"/>
    <cellStyle name="Normal 3 5 6" xfId="190" xr:uid="{00000000-0005-0000-0000-0000D4040000}"/>
    <cellStyle name="Normal 3 5 6 2" xfId="1225" xr:uid="{00000000-0005-0000-0000-0000D5040000}"/>
    <cellStyle name="Normal 3 5 6 3" xfId="717" xr:uid="{00000000-0005-0000-0000-0000D6040000}"/>
    <cellStyle name="Normal 3 5 7" xfId="336" xr:uid="{00000000-0005-0000-0000-0000D7040000}"/>
    <cellStyle name="Normal 3 5 7 2" xfId="1371" xr:uid="{00000000-0005-0000-0000-0000D8040000}"/>
    <cellStyle name="Normal 3 5 7 3" xfId="863" xr:uid="{00000000-0005-0000-0000-0000D9040000}"/>
    <cellStyle name="Normal 3 5 8" xfId="551" xr:uid="{00000000-0005-0000-0000-0000DA040000}"/>
    <cellStyle name="Normal 3 5 8 2" xfId="1568" xr:uid="{00000000-0005-0000-0000-0000DB040000}"/>
    <cellStyle name="Normal 3 5 8 3" xfId="1060" xr:uid="{00000000-0005-0000-0000-0000DC040000}"/>
    <cellStyle name="Normal 3 5 9" xfId="574" xr:uid="{00000000-0005-0000-0000-0000DD040000}"/>
    <cellStyle name="Normal 3 5 9 2" xfId="1591" xr:uid="{00000000-0005-0000-0000-0000DE040000}"/>
    <cellStyle name="Normal 3 5 9 3" xfId="1083" xr:uid="{00000000-0005-0000-0000-0000DF040000}"/>
    <cellStyle name="Normal 3 6" xfId="102" xr:uid="{00000000-0005-0000-0000-0000E0040000}"/>
    <cellStyle name="Normal 3 6 2" xfId="133" xr:uid="{00000000-0005-0000-0000-0000E1040000}"/>
    <cellStyle name="Normal 3 6 2 2" xfId="255" xr:uid="{00000000-0005-0000-0000-0000E2040000}"/>
    <cellStyle name="Normal 3 6 2 2 2" xfId="492" xr:uid="{00000000-0005-0000-0000-0000E3040000}"/>
    <cellStyle name="Normal 3 6 2 2 2 2" xfId="1516" xr:uid="{00000000-0005-0000-0000-0000E4040000}"/>
    <cellStyle name="Normal 3 6 2 2 2 3" xfId="1008" xr:uid="{00000000-0005-0000-0000-0000E5040000}"/>
    <cellStyle name="Normal 3 6 2 2 3" xfId="1290" xr:uid="{00000000-0005-0000-0000-0000E6040000}"/>
    <cellStyle name="Normal 3 6 2 2 4" xfId="782" xr:uid="{00000000-0005-0000-0000-0000E7040000}"/>
    <cellStyle name="Normal 3 6 2 3" xfId="383" xr:uid="{00000000-0005-0000-0000-0000E8040000}"/>
    <cellStyle name="Normal 3 6 2 3 2" xfId="1417" xr:uid="{00000000-0005-0000-0000-0000E9040000}"/>
    <cellStyle name="Normal 3 6 2 3 3" xfId="909" xr:uid="{00000000-0005-0000-0000-0000EA040000}"/>
    <cellStyle name="Normal 3 6 2 4" xfId="1171" xr:uid="{00000000-0005-0000-0000-0000EB040000}"/>
    <cellStyle name="Normal 3 6 2 5" xfId="663" xr:uid="{00000000-0005-0000-0000-0000EC040000}"/>
    <cellStyle name="Normal 3 6 3" xfId="227" xr:uid="{00000000-0005-0000-0000-0000ED040000}"/>
    <cellStyle name="Normal 3 6 3 2" xfId="441" xr:uid="{00000000-0005-0000-0000-0000EE040000}"/>
    <cellStyle name="Normal 3 6 3 2 2" xfId="1467" xr:uid="{00000000-0005-0000-0000-0000EF040000}"/>
    <cellStyle name="Normal 3 6 3 2 3" xfId="959" xr:uid="{00000000-0005-0000-0000-0000F0040000}"/>
    <cellStyle name="Normal 3 6 3 3" xfId="1262" xr:uid="{00000000-0005-0000-0000-0000F1040000}"/>
    <cellStyle name="Normal 3 6 3 4" xfId="754" xr:uid="{00000000-0005-0000-0000-0000F2040000}"/>
    <cellStyle name="Normal 3 6 4" xfId="329" xr:uid="{00000000-0005-0000-0000-0000F3040000}"/>
    <cellStyle name="Normal 3 6 4 2" xfId="1364" xr:uid="{00000000-0005-0000-0000-0000F4040000}"/>
    <cellStyle name="Normal 3 6 4 3" xfId="856" xr:uid="{00000000-0005-0000-0000-0000F5040000}"/>
    <cellStyle name="Normal 3 6 5" xfId="1143" xr:uid="{00000000-0005-0000-0000-0000F6040000}"/>
    <cellStyle name="Normal 3 6 6" xfId="635" xr:uid="{00000000-0005-0000-0000-0000F7040000}"/>
    <cellStyle name="Normal 3 7" xfId="80" xr:uid="{00000000-0005-0000-0000-0000F8040000}"/>
    <cellStyle name="Normal 3 7 2" xfId="157" xr:uid="{00000000-0005-0000-0000-0000F9040000}"/>
    <cellStyle name="Normal 3 7 2 2" xfId="277" xr:uid="{00000000-0005-0000-0000-0000FA040000}"/>
    <cellStyle name="Normal 3 7 2 2 2" xfId="514" xr:uid="{00000000-0005-0000-0000-0000FB040000}"/>
    <cellStyle name="Normal 3 7 2 2 2 2" xfId="1538" xr:uid="{00000000-0005-0000-0000-0000FC040000}"/>
    <cellStyle name="Normal 3 7 2 2 2 3" xfId="1030" xr:uid="{00000000-0005-0000-0000-0000FD040000}"/>
    <cellStyle name="Normal 3 7 2 2 3" xfId="1312" xr:uid="{00000000-0005-0000-0000-0000FE040000}"/>
    <cellStyle name="Normal 3 7 2 2 4" xfId="804" xr:uid="{00000000-0005-0000-0000-0000FF040000}"/>
    <cellStyle name="Normal 3 7 2 3" xfId="405" xr:uid="{00000000-0005-0000-0000-000000050000}"/>
    <cellStyle name="Normal 3 7 2 3 2" xfId="1439" xr:uid="{00000000-0005-0000-0000-000001050000}"/>
    <cellStyle name="Normal 3 7 2 3 3" xfId="931" xr:uid="{00000000-0005-0000-0000-000002050000}"/>
    <cellStyle name="Normal 3 7 2 4" xfId="1193" xr:uid="{00000000-0005-0000-0000-000003050000}"/>
    <cellStyle name="Normal 3 7 2 5" xfId="685" xr:uid="{00000000-0005-0000-0000-000004050000}"/>
    <cellStyle name="Normal 3 7 3" xfId="205" xr:uid="{00000000-0005-0000-0000-000005050000}"/>
    <cellStyle name="Normal 3 7 3 2" xfId="465" xr:uid="{00000000-0005-0000-0000-000006050000}"/>
    <cellStyle name="Normal 3 7 3 2 2" xfId="1489" xr:uid="{00000000-0005-0000-0000-000007050000}"/>
    <cellStyle name="Normal 3 7 3 2 3" xfId="981" xr:uid="{00000000-0005-0000-0000-000008050000}"/>
    <cellStyle name="Normal 3 7 3 3" xfId="1240" xr:uid="{00000000-0005-0000-0000-000009050000}"/>
    <cellStyle name="Normal 3 7 3 4" xfId="732" xr:uid="{00000000-0005-0000-0000-00000A050000}"/>
    <cellStyle name="Normal 3 7 4" xfId="355" xr:uid="{00000000-0005-0000-0000-00000B050000}"/>
    <cellStyle name="Normal 3 7 4 2" xfId="1390" xr:uid="{00000000-0005-0000-0000-00000C050000}"/>
    <cellStyle name="Normal 3 7 4 3" xfId="882" xr:uid="{00000000-0005-0000-0000-00000D050000}"/>
    <cellStyle name="Normal 3 7 5" xfId="1121" xr:uid="{00000000-0005-0000-0000-00000E050000}"/>
    <cellStyle name="Normal 3 7 6" xfId="613" xr:uid="{00000000-0005-0000-0000-00000F050000}"/>
    <cellStyle name="Normal 3 8" xfId="128" xr:uid="{00000000-0005-0000-0000-000010050000}"/>
    <cellStyle name="Normal 3 8 2" xfId="250" xr:uid="{00000000-0005-0000-0000-000011050000}"/>
    <cellStyle name="Normal 3 8 2 2" xfId="487" xr:uid="{00000000-0005-0000-0000-000012050000}"/>
    <cellStyle name="Normal 3 8 2 2 2" xfId="1511" xr:uid="{00000000-0005-0000-0000-000013050000}"/>
    <cellStyle name="Normal 3 8 2 2 3" xfId="1003" xr:uid="{00000000-0005-0000-0000-000014050000}"/>
    <cellStyle name="Normal 3 8 2 3" xfId="1285" xr:uid="{00000000-0005-0000-0000-000015050000}"/>
    <cellStyle name="Normal 3 8 2 4" xfId="777" xr:uid="{00000000-0005-0000-0000-000016050000}"/>
    <cellStyle name="Normal 3 8 3" xfId="377" xr:uid="{00000000-0005-0000-0000-000017050000}"/>
    <cellStyle name="Normal 3 8 3 2" xfId="1412" xr:uid="{00000000-0005-0000-0000-000018050000}"/>
    <cellStyle name="Normal 3 8 3 3" xfId="904" xr:uid="{00000000-0005-0000-0000-000019050000}"/>
    <cellStyle name="Normal 3 8 4" xfId="1166" xr:uid="{00000000-0005-0000-0000-00001A050000}"/>
    <cellStyle name="Normal 3 8 5" xfId="658" xr:uid="{00000000-0005-0000-0000-00001B050000}"/>
    <cellStyle name="Normal 3 9" xfId="182" xr:uid="{00000000-0005-0000-0000-00001C050000}"/>
    <cellStyle name="Normal 3 9 2" xfId="300" xr:uid="{00000000-0005-0000-0000-00001D050000}"/>
    <cellStyle name="Normal 3 9 2 2" xfId="1335" xr:uid="{00000000-0005-0000-0000-00001E050000}"/>
    <cellStyle name="Normal 3 9 2 3" xfId="827" xr:uid="{00000000-0005-0000-0000-00001F050000}"/>
    <cellStyle name="Normal 3 9 3" xfId="433" xr:uid="{00000000-0005-0000-0000-000020050000}"/>
    <cellStyle name="Normal 3 9 3 2" xfId="1462" xr:uid="{00000000-0005-0000-0000-000021050000}"/>
    <cellStyle name="Normal 3 9 3 3" xfId="954" xr:uid="{00000000-0005-0000-0000-000022050000}"/>
    <cellStyle name="Normal 3 9 4" xfId="1217" xr:uid="{00000000-0005-0000-0000-000023050000}"/>
    <cellStyle name="Normal 3 9 5" xfId="709" xr:uid="{00000000-0005-0000-0000-000024050000}"/>
    <cellStyle name="Normal 4" xfId="63" xr:uid="{00000000-0005-0000-0000-000025050000}"/>
    <cellStyle name="Normal 4 10" xfId="550" xr:uid="{00000000-0005-0000-0000-000026050000}"/>
    <cellStyle name="Normal 4 10 2" xfId="1567" xr:uid="{00000000-0005-0000-0000-000027050000}"/>
    <cellStyle name="Normal 4 10 3" xfId="1059" xr:uid="{00000000-0005-0000-0000-000028050000}"/>
    <cellStyle name="Normal 4 11" xfId="573" xr:uid="{00000000-0005-0000-0000-000029050000}"/>
    <cellStyle name="Normal 4 11 2" xfId="1590" xr:uid="{00000000-0005-0000-0000-00002A050000}"/>
    <cellStyle name="Normal 4 11 3" xfId="1082" xr:uid="{00000000-0005-0000-0000-00002B050000}"/>
    <cellStyle name="Normal 4 12" xfId="1105" xr:uid="{00000000-0005-0000-0000-00002C050000}"/>
    <cellStyle name="Normal 4 13" xfId="597" xr:uid="{00000000-0005-0000-0000-00002D050000}"/>
    <cellStyle name="Normal 4 2" xfId="77" xr:uid="{00000000-0005-0000-0000-00002E050000}"/>
    <cellStyle name="Normal 4 2 10" xfId="1119" xr:uid="{00000000-0005-0000-0000-00002F050000}"/>
    <cellStyle name="Normal 4 2 11" xfId="611" xr:uid="{00000000-0005-0000-0000-000030050000}"/>
    <cellStyle name="Normal 4 2 2" xfId="122" xr:uid="{00000000-0005-0000-0000-000031050000}"/>
    <cellStyle name="Normal 4 2 2 2" xfId="177" xr:uid="{00000000-0005-0000-0000-000032050000}"/>
    <cellStyle name="Normal 4 2 2 2 2" xfId="297" xr:uid="{00000000-0005-0000-0000-000033050000}"/>
    <cellStyle name="Normal 4 2 2 2 2 2" xfId="534" xr:uid="{00000000-0005-0000-0000-000034050000}"/>
    <cellStyle name="Normal 4 2 2 2 2 2 2" xfId="1558" xr:uid="{00000000-0005-0000-0000-000035050000}"/>
    <cellStyle name="Normal 4 2 2 2 2 2 3" xfId="1050" xr:uid="{00000000-0005-0000-0000-000036050000}"/>
    <cellStyle name="Normal 4 2 2 2 2 3" xfId="1332" xr:uid="{00000000-0005-0000-0000-000037050000}"/>
    <cellStyle name="Normal 4 2 2 2 2 4" xfId="824" xr:uid="{00000000-0005-0000-0000-000038050000}"/>
    <cellStyle name="Normal 4 2 2 2 3" xfId="425" xr:uid="{00000000-0005-0000-0000-000039050000}"/>
    <cellStyle name="Normal 4 2 2 2 3 2" xfId="1459" xr:uid="{00000000-0005-0000-0000-00003A050000}"/>
    <cellStyle name="Normal 4 2 2 2 3 3" xfId="951" xr:uid="{00000000-0005-0000-0000-00003B050000}"/>
    <cellStyle name="Normal 4 2 2 2 4" xfId="1213" xr:uid="{00000000-0005-0000-0000-00003C050000}"/>
    <cellStyle name="Normal 4 2 2 2 5" xfId="705" xr:uid="{00000000-0005-0000-0000-00003D050000}"/>
    <cellStyle name="Normal 4 2 2 3" xfId="247" xr:uid="{00000000-0005-0000-0000-00003E050000}"/>
    <cellStyle name="Normal 4 2 2 3 2" xfId="485" xr:uid="{00000000-0005-0000-0000-00003F050000}"/>
    <cellStyle name="Normal 4 2 2 3 2 2" xfId="1509" xr:uid="{00000000-0005-0000-0000-000040050000}"/>
    <cellStyle name="Normal 4 2 2 3 2 3" xfId="1001" xr:uid="{00000000-0005-0000-0000-000041050000}"/>
    <cellStyle name="Normal 4 2 2 3 3" xfId="1282" xr:uid="{00000000-0005-0000-0000-000042050000}"/>
    <cellStyle name="Normal 4 2 2 3 4" xfId="774" xr:uid="{00000000-0005-0000-0000-000043050000}"/>
    <cellStyle name="Normal 4 2 2 4" xfId="375" xr:uid="{00000000-0005-0000-0000-000044050000}"/>
    <cellStyle name="Normal 4 2 2 4 2" xfId="1410" xr:uid="{00000000-0005-0000-0000-000045050000}"/>
    <cellStyle name="Normal 4 2 2 4 3" xfId="902" xr:uid="{00000000-0005-0000-0000-000046050000}"/>
    <cellStyle name="Normal 4 2 2 5" xfId="1163" xr:uid="{00000000-0005-0000-0000-000047050000}"/>
    <cellStyle name="Normal 4 2 2 6" xfId="655" xr:uid="{00000000-0005-0000-0000-000048050000}"/>
    <cellStyle name="Normal 4 2 3" xfId="100" xr:uid="{00000000-0005-0000-0000-000049050000}"/>
    <cellStyle name="Normal 4 2 3 2" xfId="225" xr:uid="{00000000-0005-0000-0000-00004A050000}"/>
    <cellStyle name="Normal 4 2 3 2 2" xfId="512" xr:uid="{00000000-0005-0000-0000-00004B050000}"/>
    <cellStyle name="Normal 4 2 3 2 2 2" xfId="1536" xr:uid="{00000000-0005-0000-0000-00004C050000}"/>
    <cellStyle name="Normal 4 2 3 2 2 3" xfId="1028" xr:uid="{00000000-0005-0000-0000-00004D050000}"/>
    <cellStyle name="Normal 4 2 3 2 3" xfId="1260" xr:uid="{00000000-0005-0000-0000-00004E050000}"/>
    <cellStyle name="Normal 4 2 3 2 4" xfId="752" xr:uid="{00000000-0005-0000-0000-00004F050000}"/>
    <cellStyle name="Normal 4 2 3 3" xfId="403" xr:uid="{00000000-0005-0000-0000-000050050000}"/>
    <cellStyle name="Normal 4 2 3 3 2" xfId="1437" xr:uid="{00000000-0005-0000-0000-000051050000}"/>
    <cellStyle name="Normal 4 2 3 3 3" xfId="929" xr:uid="{00000000-0005-0000-0000-000052050000}"/>
    <cellStyle name="Normal 4 2 3 4" xfId="1141" xr:uid="{00000000-0005-0000-0000-000053050000}"/>
    <cellStyle name="Normal 4 2 3 5" xfId="633" xr:uid="{00000000-0005-0000-0000-000054050000}"/>
    <cellStyle name="Normal 4 2 4" xfId="153" xr:uid="{00000000-0005-0000-0000-000055050000}"/>
    <cellStyle name="Normal 4 2 4 2" xfId="275" xr:uid="{00000000-0005-0000-0000-000056050000}"/>
    <cellStyle name="Normal 4 2 4 2 2" xfId="1310" xr:uid="{00000000-0005-0000-0000-000057050000}"/>
    <cellStyle name="Normal 4 2 4 2 3" xfId="802" xr:uid="{00000000-0005-0000-0000-000058050000}"/>
    <cellStyle name="Normal 4 2 4 3" xfId="461" xr:uid="{00000000-0005-0000-0000-000059050000}"/>
    <cellStyle name="Normal 4 2 4 3 2" xfId="1487" xr:uid="{00000000-0005-0000-0000-00005A050000}"/>
    <cellStyle name="Normal 4 2 4 3 3" xfId="979" xr:uid="{00000000-0005-0000-0000-00005B050000}"/>
    <cellStyle name="Normal 4 2 4 4" xfId="1191" xr:uid="{00000000-0005-0000-0000-00005C050000}"/>
    <cellStyle name="Normal 4 2 4 5" xfId="683" xr:uid="{00000000-0005-0000-0000-00005D050000}"/>
    <cellStyle name="Normal 4 2 5" xfId="320" xr:uid="{00000000-0005-0000-0000-00005E050000}"/>
    <cellStyle name="Normal 4 2 5 2" xfId="1355" xr:uid="{00000000-0005-0000-0000-00005F050000}"/>
    <cellStyle name="Normal 4 2 5 3" xfId="847" xr:uid="{00000000-0005-0000-0000-000060050000}"/>
    <cellStyle name="Normal 4 2 6" xfId="203" xr:uid="{00000000-0005-0000-0000-000061050000}"/>
    <cellStyle name="Normal 4 2 6 2" xfId="1238" xr:uid="{00000000-0005-0000-0000-000062050000}"/>
    <cellStyle name="Normal 4 2 6 3" xfId="730" xr:uid="{00000000-0005-0000-0000-000063050000}"/>
    <cellStyle name="Normal 4 2 7" xfId="349" xr:uid="{00000000-0005-0000-0000-000064050000}"/>
    <cellStyle name="Normal 4 2 7 2" xfId="1384" xr:uid="{00000000-0005-0000-0000-000065050000}"/>
    <cellStyle name="Normal 4 2 7 3" xfId="876" xr:uid="{00000000-0005-0000-0000-000066050000}"/>
    <cellStyle name="Normal 4 2 8" xfId="564" xr:uid="{00000000-0005-0000-0000-000067050000}"/>
    <cellStyle name="Normal 4 2 8 2" xfId="1581" xr:uid="{00000000-0005-0000-0000-000068050000}"/>
    <cellStyle name="Normal 4 2 8 3" xfId="1073" xr:uid="{00000000-0005-0000-0000-000069050000}"/>
    <cellStyle name="Normal 4 2 9" xfId="587" xr:uid="{00000000-0005-0000-0000-00006A050000}"/>
    <cellStyle name="Normal 4 2 9 2" xfId="1604" xr:uid="{00000000-0005-0000-0000-00006B050000}"/>
    <cellStyle name="Normal 4 2 9 3" xfId="1096" xr:uid="{00000000-0005-0000-0000-00006C050000}"/>
    <cellStyle name="Normal 4 3" xfId="70" xr:uid="{00000000-0005-0000-0000-00006D050000}"/>
    <cellStyle name="Normal 4 3 10" xfId="1112" xr:uid="{00000000-0005-0000-0000-00006E050000}"/>
    <cellStyle name="Normal 4 3 11" xfId="604" xr:uid="{00000000-0005-0000-0000-00006F050000}"/>
    <cellStyle name="Normal 4 3 2" xfId="115" xr:uid="{00000000-0005-0000-0000-000070050000}"/>
    <cellStyle name="Normal 4 3 2 2" xfId="170" xr:uid="{00000000-0005-0000-0000-000071050000}"/>
    <cellStyle name="Normal 4 3 2 2 2" xfId="290" xr:uid="{00000000-0005-0000-0000-000072050000}"/>
    <cellStyle name="Normal 4 3 2 2 2 2" xfId="527" xr:uid="{00000000-0005-0000-0000-000073050000}"/>
    <cellStyle name="Normal 4 3 2 2 2 2 2" xfId="1551" xr:uid="{00000000-0005-0000-0000-000074050000}"/>
    <cellStyle name="Normal 4 3 2 2 2 2 3" xfId="1043" xr:uid="{00000000-0005-0000-0000-000075050000}"/>
    <cellStyle name="Normal 4 3 2 2 2 3" xfId="1325" xr:uid="{00000000-0005-0000-0000-000076050000}"/>
    <cellStyle name="Normal 4 3 2 2 2 4" xfId="817" xr:uid="{00000000-0005-0000-0000-000077050000}"/>
    <cellStyle name="Normal 4 3 2 2 3" xfId="418" xr:uid="{00000000-0005-0000-0000-000078050000}"/>
    <cellStyle name="Normal 4 3 2 2 3 2" xfId="1452" xr:uid="{00000000-0005-0000-0000-000079050000}"/>
    <cellStyle name="Normal 4 3 2 2 3 3" xfId="944" xr:uid="{00000000-0005-0000-0000-00007A050000}"/>
    <cellStyle name="Normal 4 3 2 2 4" xfId="1206" xr:uid="{00000000-0005-0000-0000-00007B050000}"/>
    <cellStyle name="Normal 4 3 2 2 5" xfId="698" xr:uid="{00000000-0005-0000-0000-00007C050000}"/>
    <cellStyle name="Normal 4 3 2 3" xfId="240" xr:uid="{00000000-0005-0000-0000-00007D050000}"/>
    <cellStyle name="Normal 4 3 2 3 2" xfId="478" xr:uid="{00000000-0005-0000-0000-00007E050000}"/>
    <cellStyle name="Normal 4 3 2 3 2 2" xfId="1502" xr:uid="{00000000-0005-0000-0000-00007F050000}"/>
    <cellStyle name="Normal 4 3 2 3 2 3" xfId="994" xr:uid="{00000000-0005-0000-0000-000080050000}"/>
    <cellStyle name="Normal 4 3 2 3 3" xfId="1275" xr:uid="{00000000-0005-0000-0000-000081050000}"/>
    <cellStyle name="Normal 4 3 2 3 4" xfId="767" xr:uid="{00000000-0005-0000-0000-000082050000}"/>
    <cellStyle name="Normal 4 3 2 4" xfId="368" xr:uid="{00000000-0005-0000-0000-000083050000}"/>
    <cellStyle name="Normal 4 3 2 4 2" xfId="1403" xr:uid="{00000000-0005-0000-0000-000084050000}"/>
    <cellStyle name="Normal 4 3 2 4 3" xfId="895" xr:uid="{00000000-0005-0000-0000-000085050000}"/>
    <cellStyle name="Normal 4 3 2 5" xfId="1156" xr:uid="{00000000-0005-0000-0000-000086050000}"/>
    <cellStyle name="Normal 4 3 2 6" xfId="648" xr:uid="{00000000-0005-0000-0000-000087050000}"/>
    <cellStyle name="Normal 4 3 3" xfId="93" xr:uid="{00000000-0005-0000-0000-000088050000}"/>
    <cellStyle name="Normal 4 3 3 2" xfId="218" xr:uid="{00000000-0005-0000-0000-000089050000}"/>
    <cellStyle name="Normal 4 3 3 2 2" xfId="505" xr:uid="{00000000-0005-0000-0000-00008A050000}"/>
    <cellStyle name="Normal 4 3 3 2 2 2" xfId="1529" xr:uid="{00000000-0005-0000-0000-00008B050000}"/>
    <cellStyle name="Normal 4 3 3 2 2 3" xfId="1021" xr:uid="{00000000-0005-0000-0000-00008C050000}"/>
    <cellStyle name="Normal 4 3 3 2 3" xfId="1253" xr:uid="{00000000-0005-0000-0000-00008D050000}"/>
    <cellStyle name="Normal 4 3 3 2 4" xfId="745" xr:uid="{00000000-0005-0000-0000-00008E050000}"/>
    <cellStyle name="Normal 4 3 3 3" xfId="396" xr:uid="{00000000-0005-0000-0000-00008F050000}"/>
    <cellStyle name="Normal 4 3 3 3 2" xfId="1430" xr:uid="{00000000-0005-0000-0000-000090050000}"/>
    <cellStyle name="Normal 4 3 3 3 3" xfId="922" xr:uid="{00000000-0005-0000-0000-000091050000}"/>
    <cellStyle name="Normal 4 3 3 4" xfId="1134" xr:uid="{00000000-0005-0000-0000-000092050000}"/>
    <cellStyle name="Normal 4 3 3 5" xfId="626" xr:uid="{00000000-0005-0000-0000-000093050000}"/>
    <cellStyle name="Normal 4 3 4" xfId="146" xr:uid="{00000000-0005-0000-0000-000094050000}"/>
    <cellStyle name="Normal 4 3 4 2" xfId="268" xr:uid="{00000000-0005-0000-0000-000095050000}"/>
    <cellStyle name="Normal 4 3 4 2 2" xfId="1303" xr:uid="{00000000-0005-0000-0000-000096050000}"/>
    <cellStyle name="Normal 4 3 4 2 3" xfId="795" xr:uid="{00000000-0005-0000-0000-000097050000}"/>
    <cellStyle name="Normal 4 3 4 3" xfId="454" xr:uid="{00000000-0005-0000-0000-000098050000}"/>
    <cellStyle name="Normal 4 3 4 3 2" xfId="1480" xr:uid="{00000000-0005-0000-0000-000099050000}"/>
    <cellStyle name="Normal 4 3 4 3 3" xfId="972" xr:uid="{00000000-0005-0000-0000-00009A050000}"/>
    <cellStyle name="Normal 4 3 4 4" xfId="1184" xr:uid="{00000000-0005-0000-0000-00009B050000}"/>
    <cellStyle name="Normal 4 3 4 5" xfId="676" xr:uid="{00000000-0005-0000-0000-00009C050000}"/>
    <cellStyle name="Normal 4 3 5" xfId="313" xr:uid="{00000000-0005-0000-0000-00009D050000}"/>
    <cellStyle name="Normal 4 3 5 2" xfId="1348" xr:uid="{00000000-0005-0000-0000-00009E050000}"/>
    <cellStyle name="Normal 4 3 5 3" xfId="840" xr:uid="{00000000-0005-0000-0000-00009F050000}"/>
    <cellStyle name="Normal 4 3 6" xfId="196" xr:uid="{00000000-0005-0000-0000-0000A0050000}"/>
    <cellStyle name="Normal 4 3 6 2" xfId="1231" xr:uid="{00000000-0005-0000-0000-0000A1050000}"/>
    <cellStyle name="Normal 4 3 6 3" xfId="723" xr:uid="{00000000-0005-0000-0000-0000A2050000}"/>
    <cellStyle name="Normal 4 3 7" xfId="342" xr:uid="{00000000-0005-0000-0000-0000A3050000}"/>
    <cellStyle name="Normal 4 3 7 2" xfId="1377" xr:uid="{00000000-0005-0000-0000-0000A4050000}"/>
    <cellStyle name="Normal 4 3 7 3" xfId="869" xr:uid="{00000000-0005-0000-0000-0000A5050000}"/>
    <cellStyle name="Normal 4 3 8" xfId="557" xr:uid="{00000000-0005-0000-0000-0000A6050000}"/>
    <cellStyle name="Normal 4 3 8 2" xfId="1574" xr:uid="{00000000-0005-0000-0000-0000A7050000}"/>
    <cellStyle name="Normal 4 3 8 3" xfId="1066" xr:uid="{00000000-0005-0000-0000-0000A8050000}"/>
    <cellStyle name="Normal 4 3 9" xfId="580" xr:uid="{00000000-0005-0000-0000-0000A9050000}"/>
    <cellStyle name="Normal 4 3 9 2" xfId="1597" xr:uid="{00000000-0005-0000-0000-0000AA050000}"/>
    <cellStyle name="Normal 4 3 9 3" xfId="1089" xr:uid="{00000000-0005-0000-0000-0000AB050000}"/>
    <cellStyle name="Normal 4 4" xfId="108" xr:uid="{00000000-0005-0000-0000-0000AC050000}"/>
    <cellStyle name="Normal 4 4 2" xfId="139" xr:uid="{00000000-0005-0000-0000-0000AD050000}"/>
    <cellStyle name="Normal 4 4 2 2" xfId="261" xr:uid="{00000000-0005-0000-0000-0000AE050000}"/>
    <cellStyle name="Normal 4 4 2 2 2" xfId="498" xr:uid="{00000000-0005-0000-0000-0000AF050000}"/>
    <cellStyle name="Normal 4 4 2 2 2 2" xfId="1522" xr:uid="{00000000-0005-0000-0000-0000B0050000}"/>
    <cellStyle name="Normal 4 4 2 2 2 3" xfId="1014" xr:uid="{00000000-0005-0000-0000-0000B1050000}"/>
    <cellStyle name="Normal 4 4 2 2 3" xfId="1296" xr:uid="{00000000-0005-0000-0000-0000B2050000}"/>
    <cellStyle name="Normal 4 4 2 2 4" xfId="788" xr:uid="{00000000-0005-0000-0000-0000B3050000}"/>
    <cellStyle name="Normal 4 4 2 3" xfId="389" xr:uid="{00000000-0005-0000-0000-0000B4050000}"/>
    <cellStyle name="Normal 4 4 2 3 2" xfId="1423" xr:uid="{00000000-0005-0000-0000-0000B5050000}"/>
    <cellStyle name="Normal 4 4 2 3 3" xfId="915" xr:uid="{00000000-0005-0000-0000-0000B6050000}"/>
    <cellStyle name="Normal 4 4 2 4" xfId="1177" xr:uid="{00000000-0005-0000-0000-0000B7050000}"/>
    <cellStyle name="Normal 4 4 2 5" xfId="669" xr:uid="{00000000-0005-0000-0000-0000B8050000}"/>
    <cellStyle name="Normal 4 4 3" xfId="233" xr:uid="{00000000-0005-0000-0000-0000B9050000}"/>
    <cellStyle name="Normal 4 4 3 2" xfId="447" xr:uid="{00000000-0005-0000-0000-0000BA050000}"/>
    <cellStyle name="Normal 4 4 3 2 2" xfId="1473" xr:uid="{00000000-0005-0000-0000-0000BB050000}"/>
    <cellStyle name="Normal 4 4 3 2 3" xfId="965" xr:uid="{00000000-0005-0000-0000-0000BC050000}"/>
    <cellStyle name="Normal 4 4 3 3" xfId="1268" xr:uid="{00000000-0005-0000-0000-0000BD050000}"/>
    <cellStyle name="Normal 4 4 3 4" xfId="760" xr:uid="{00000000-0005-0000-0000-0000BE050000}"/>
    <cellStyle name="Normal 4 4 4" xfId="351" xr:uid="{00000000-0005-0000-0000-0000BF050000}"/>
    <cellStyle name="Normal 4 4 4 2" xfId="1386" xr:uid="{00000000-0005-0000-0000-0000C0050000}"/>
    <cellStyle name="Normal 4 4 4 3" xfId="878" xr:uid="{00000000-0005-0000-0000-0000C1050000}"/>
    <cellStyle name="Normal 4 4 5" xfId="1149" xr:uid="{00000000-0005-0000-0000-0000C2050000}"/>
    <cellStyle name="Normal 4 4 6" xfId="641" xr:uid="{00000000-0005-0000-0000-0000C3050000}"/>
    <cellStyle name="Normal 4 5" xfId="86" xr:uid="{00000000-0005-0000-0000-0000C4050000}"/>
    <cellStyle name="Normal 4 5 2" xfId="163" xr:uid="{00000000-0005-0000-0000-0000C5050000}"/>
    <cellStyle name="Normal 4 5 2 2" xfId="283" xr:uid="{00000000-0005-0000-0000-0000C6050000}"/>
    <cellStyle name="Normal 4 5 2 2 2" xfId="520" xr:uid="{00000000-0005-0000-0000-0000C7050000}"/>
    <cellStyle name="Normal 4 5 2 2 2 2" xfId="1544" xr:uid="{00000000-0005-0000-0000-0000C8050000}"/>
    <cellStyle name="Normal 4 5 2 2 2 3" xfId="1036" xr:uid="{00000000-0005-0000-0000-0000C9050000}"/>
    <cellStyle name="Normal 4 5 2 2 3" xfId="1318" xr:uid="{00000000-0005-0000-0000-0000CA050000}"/>
    <cellStyle name="Normal 4 5 2 2 4" xfId="810" xr:uid="{00000000-0005-0000-0000-0000CB050000}"/>
    <cellStyle name="Normal 4 5 2 3" xfId="411" xr:uid="{00000000-0005-0000-0000-0000CC050000}"/>
    <cellStyle name="Normal 4 5 2 3 2" xfId="1445" xr:uid="{00000000-0005-0000-0000-0000CD050000}"/>
    <cellStyle name="Normal 4 5 2 3 3" xfId="937" xr:uid="{00000000-0005-0000-0000-0000CE050000}"/>
    <cellStyle name="Normal 4 5 2 4" xfId="1199" xr:uid="{00000000-0005-0000-0000-0000CF050000}"/>
    <cellStyle name="Normal 4 5 2 5" xfId="691" xr:uid="{00000000-0005-0000-0000-0000D0050000}"/>
    <cellStyle name="Normal 4 5 3" xfId="211" xr:uid="{00000000-0005-0000-0000-0000D1050000}"/>
    <cellStyle name="Normal 4 5 3 2" xfId="471" xr:uid="{00000000-0005-0000-0000-0000D2050000}"/>
    <cellStyle name="Normal 4 5 3 2 2" xfId="1495" xr:uid="{00000000-0005-0000-0000-0000D3050000}"/>
    <cellStyle name="Normal 4 5 3 2 3" xfId="987" xr:uid="{00000000-0005-0000-0000-0000D4050000}"/>
    <cellStyle name="Normal 4 5 3 3" xfId="1246" xr:uid="{00000000-0005-0000-0000-0000D5050000}"/>
    <cellStyle name="Normal 4 5 3 4" xfId="738" xr:uid="{00000000-0005-0000-0000-0000D6050000}"/>
    <cellStyle name="Normal 4 5 4" xfId="361" xr:uid="{00000000-0005-0000-0000-0000D7050000}"/>
    <cellStyle name="Normal 4 5 4 2" xfId="1396" xr:uid="{00000000-0005-0000-0000-0000D8050000}"/>
    <cellStyle name="Normal 4 5 4 3" xfId="888" xr:uid="{00000000-0005-0000-0000-0000D9050000}"/>
    <cellStyle name="Normal 4 5 5" xfId="1127" xr:uid="{00000000-0005-0000-0000-0000DA050000}"/>
    <cellStyle name="Normal 4 5 6" xfId="619" xr:uid="{00000000-0005-0000-0000-0000DB050000}"/>
    <cellStyle name="Normal 4 6" xfId="129" xr:uid="{00000000-0005-0000-0000-0000DC050000}"/>
    <cellStyle name="Normal 4 6 2" xfId="251" xr:uid="{00000000-0005-0000-0000-0000DD050000}"/>
    <cellStyle name="Normal 4 6 2 2" xfId="488" xr:uid="{00000000-0005-0000-0000-0000DE050000}"/>
    <cellStyle name="Normal 4 6 2 2 2" xfId="1512" xr:uid="{00000000-0005-0000-0000-0000DF050000}"/>
    <cellStyle name="Normal 4 6 2 2 3" xfId="1004" xr:uid="{00000000-0005-0000-0000-0000E0050000}"/>
    <cellStyle name="Normal 4 6 2 3" xfId="1286" xr:uid="{00000000-0005-0000-0000-0000E1050000}"/>
    <cellStyle name="Normal 4 6 2 4" xfId="778" xr:uid="{00000000-0005-0000-0000-0000E2050000}"/>
    <cellStyle name="Normal 4 6 3" xfId="379" xr:uid="{00000000-0005-0000-0000-0000E3050000}"/>
    <cellStyle name="Normal 4 6 3 2" xfId="1413" xr:uid="{00000000-0005-0000-0000-0000E4050000}"/>
    <cellStyle name="Normal 4 6 3 3" xfId="905" xr:uid="{00000000-0005-0000-0000-0000E5050000}"/>
    <cellStyle name="Normal 4 6 4" xfId="1167" xr:uid="{00000000-0005-0000-0000-0000E6050000}"/>
    <cellStyle name="Normal 4 6 5" xfId="659" xr:uid="{00000000-0005-0000-0000-0000E7050000}"/>
    <cellStyle name="Normal 4 7" xfId="306" xr:uid="{00000000-0005-0000-0000-0000E8050000}"/>
    <cellStyle name="Normal 4 7 2" xfId="437" xr:uid="{00000000-0005-0000-0000-0000E9050000}"/>
    <cellStyle name="Normal 4 7 2 2" xfId="1463" xr:uid="{00000000-0005-0000-0000-0000EA050000}"/>
    <cellStyle name="Normal 4 7 2 3" xfId="955" xr:uid="{00000000-0005-0000-0000-0000EB050000}"/>
    <cellStyle name="Normal 4 7 3" xfId="1341" xr:uid="{00000000-0005-0000-0000-0000EC050000}"/>
    <cellStyle name="Normal 4 7 4" xfId="833" xr:uid="{00000000-0005-0000-0000-0000ED050000}"/>
    <cellStyle name="Normal 4 8" xfId="189" xr:uid="{00000000-0005-0000-0000-0000EE050000}"/>
    <cellStyle name="Normal 4 8 2" xfId="432" xr:uid="{00000000-0005-0000-0000-0000EF050000}"/>
    <cellStyle name="Normal 4 8 3" xfId="1224" xr:uid="{00000000-0005-0000-0000-0000F0050000}"/>
    <cellStyle name="Normal 4 8 4" xfId="716" xr:uid="{00000000-0005-0000-0000-0000F1050000}"/>
    <cellStyle name="Normal 4 9" xfId="335" xr:uid="{00000000-0005-0000-0000-0000F2050000}"/>
    <cellStyle name="Normal 4 9 2" xfId="1370" xr:uid="{00000000-0005-0000-0000-0000F3050000}"/>
    <cellStyle name="Normal 4 9 3" xfId="862" xr:uid="{00000000-0005-0000-0000-0000F4050000}"/>
    <cellStyle name="Normal 5" xfId="78" xr:uid="{00000000-0005-0000-0000-0000F5050000}"/>
    <cellStyle name="Normal 5 10" xfId="1120" xr:uid="{00000000-0005-0000-0000-0000F6050000}"/>
    <cellStyle name="Normal 5 11" xfId="612" xr:uid="{00000000-0005-0000-0000-0000F7050000}"/>
    <cellStyle name="Normal 5 2" xfId="123" xr:uid="{00000000-0005-0000-0000-0000F8050000}"/>
    <cellStyle name="Normal 5 2 2" xfId="178" xr:uid="{00000000-0005-0000-0000-0000F9050000}"/>
    <cellStyle name="Normal 5 2 2 2" xfId="298" xr:uid="{00000000-0005-0000-0000-0000FA050000}"/>
    <cellStyle name="Normal 5 2 2 2 2" xfId="535" xr:uid="{00000000-0005-0000-0000-0000FB050000}"/>
    <cellStyle name="Normal 5 2 2 2 2 2" xfId="1559" xr:uid="{00000000-0005-0000-0000-0000FC050000}"/>
    <cellStyle name="Normal 5 2 2 2 2 3" xfId="1051" xr:uid="{00000000-0005-0000-0000-0000FD050000}"/>
    <cellStyle name="Normal 5 2 2 2 3" xfId="1333" xr:uid="{00000000-0005-0000-0000-0000FE050000}"/>
    <cellStyle name="Normal 5 2 2 2 4" xfId="825" xr:uid="{00000000-0005-0000-0000-0000FF050000}"/>
    <cellStyle name="Normal 5 2 2 3" xfId="426" xr:uid="{00000000-0005-0000-0000-000000060000}"/>
    <cellStyle name="Normal 5 2 2 3 2" xfId="1460" xr:uid="{00000000-0005-0000-0000-000001060000}"/>
    <cellStyle name="Normal 5 2 2 3 3" xfId="952" xr:uid="{00000000-0005-0000-0000-000002060000}"/>
    <cellStyle name="Normal 5 2 2 4" xfId="1214" xr:uid="{00000000-0005-0000-0000-000003060000}"/>
    <cellStyle name="Normal 5 2 2 5" xfId="706" xr:uid="{00000000-0005-0000-0000-000004060000}"/>
    <cellStyle name="Normal 5 2 3" xfId="248" xr:uid="{00000000-0005-0000-0000-000005060000}"/>
    <cellStyle name="Normal 5 2 3 2" xfId="486" xr:uid="{00000000-0005-0000-0000-000006060000}"/>
    <cellStyle name="Normal 5 2 3 2 2" xfId="1510" xr:uid="{00000000-0005-0000-0000-000007060000}"/>
    <cellStyle name="Normal 5 2 3 2 3" xfId="1002" xr:uid="{00000000-0005-0000-0000-000008060000}"/>
    <cellStyle name="Normal 5 2 3 3" xfId="1283" xr:uid="{00000000-0005-0000-0000-000009060000}"/>
    <cellStyle name="Normal 5 2 3 4" xfId="775" xr:uid="{00000000-0005-0000-0000-00000A060000}"/>
    <cellStyle name="Normal 5 2 4" xfId="376" xr:uid="{00000000-0005-0000-0000-00000B060000}"/>
    <cellStyle name="Normal 5 2 4 2" xfId="1411" xr:uid="{00000000-0005-0000-0000-00000C060000}"/>
    <cellStyle name="Normal 5 2 4 3" xfId="903" xr:uid="{00000000-0005-0000-0000-00000D060000}"/>
    <cellStyle name="Normal 5 2 5" xfId="1164" xr:uid="{00000000-0005-0000-0000-00000E060000}"/>
    <cellStyle name="Normal 5 2 6" xfId="656" xr:uid="{00000000-0005-0000-0000-00000F060000}"/>
    <cellStyle name="Normal 5 3" xfId="101" xr:uid="{00000000-0005-0000-0000-000010060000}"/>
    <cellStyle name="Normal 5 3 2" xfId="226" xr:uid="{00000000-0005-0000-0000-000011060000}"/>
    <cellStyle name="Normal 5 3 2 2" xfId="513" xr:uid="{00000000-0005-0000-0000-000012060000}"/>
    <cellStyle name="Normal 5 3 2 2 2" xfId="1537" xr:uid="{00000000-0005-0000-0000-000013060000}"/>
    <cellStyle name="Normal 5 3 2 2 3" xfId="1029" xr:uid="{00000000-0005-0000-0000-000014060000}"/>
    <cellStyle name="Normal 5 3 2 3" xfId="1261" xr:uid="{00000000-0005-0000-0000-000015060000}"/>
    <cellStyle name="Normal 5 3 2 4" xfId="753" xr:uid="{00000000-0005-0000-0000-000016060000}"/>
    <cellStyle name="Normal 5 3 3" xfId="404" xr:uid="{00000000-0005-0000-0000-000017060000}"/>
    <cellStyle name="Normal 5 3 3 2" xfId="1438" xr:uid="{00000000-0005-0000-0000-000018060000}"/>
    <cellStyle name="Normal 5 3 3 3" xfId="930" xr:uid="{00000000-0005-0000-0000-000019060000}"/>
    <cellStyle name="Normal 5 3 4" xfId="1142" xr:uid="{00000000-0005-0000-0000-00001A060000}"/>
    <cellStyle name="Normal 5 3 5" xfId="634" xr:uid="{00000000-0005-0000-0000-00001B060000}"/>
    <cellStyle name="Normal 5 4" xfId="154" xr:uid="{00000000-0005-0000-0000-00001C060000}"/>
    <cellStyle name="Normal 5 4 2" xfId="276" xr:uid="{00000000-0005-0000-0000-00001D060000}"/>
    <cellStyle name="Normal 5 4 2 2" xfId="1311" xr:uid="{00000000-0005-0000-0000-00001E060000}"/>
    <cellStyle name="Normal 5 4 2 3" xfId="803" xr:uid="{00000000-0005-0000-0000-00001F060000}"/>
    <cellStyle name="Normal 5 4 3" xfId="462" xr:uid="{00000000-0005-0000-0000-000020060000}"/>
    <cellStyle name="Normal 5 4 3 2" xfId="1488" xr:uid="{00000000-0005-0000-0000-000021060000}"/>
    <cellStyle name="Normal 5 4 3 3" xfId="980" xr:uid="{00000000-0005-0000-0000-000022060000}"/>
    <cellStyle name="Normal 5 4 4" xfId="1192" xr:uid="{00000000-0005-0000-0000-000023060000}"/>
    <cellStyle name="Normal 5 4 5" xfId="684" xr:uid="{00000000-0005-0000-0000-000024060000}"/>
    <cellStyle name="Normal 5 5" xfId="321" xr:uid="{00000000-0005-0000-0000-000025060000}"/>
    <cellStyle name="Normal 5 5 2" xfId="1356" xr:uid="{00000000-0005-0000-0000-000026060000}"/>
    <cellStyle name="Normal 5 5 3" xfId="848" xr:uid="{00000000-0005-0000-0000-000027060000}"/>
    <cellStyle name="Normal 5 6" xfId="204" xr:uid="{00000000-0005-0000-0000-000028060000}"/>
    <cellStyle name="Normal 5 6 2" xfId="1239" xr:uid="{00000000-0005-0000-0000-000029060000}"/>
    <cellStyle name="Normal 5 6 3" xfId="731" xr:uid="{00000000-0005-0000-0000-00002A060000}"/>
    <cellStyle name="Normal 5 7" xfId="350" xr:uid="{00000000-0005-0000-0000-00002B060000}"/>
    <cellStyle name="Normal 5 7 2" xfId="1385" xr:uid="{00000000-0005-0000-0000-00002C060000}"/>
    <cellStyle name="Normal 5 7 3" xfId="877" xr:uid="{00000000-0005-0000-0000-00002D060000}"/>
    <cellStyle name="Normal 5 8" xfId="565" xr:uid="{00000000-0005-0000-0000-00002E060000}"/>
    <cellStyle name="Normal 5 8 2" xfId="1582" xr:uid="{00000000-0005-0000-0000-00002F060000}"/>
    <cellStyle name="Normal 5 8 3" xfId="1074" xr:uid="{00000000-0005-0000-0000-000030060000}"/>
    <cellStyle name="Normal 5 9" xfId="588" xr:uid="{00000000-0005-0000-0000-000031060000}"/>
    <cellStyle name="Normal 5 9 2" xfId="1605" xr:uid="{00000000-0005-0000-0000-000032060000}"/>
    <cellStyle name="Normal 5 9 3" xfId="1097" xr:uid="{00000000-0005-0000-0000-000033060000}"/>
    <cellStyle name="Normal 6" xfId="79" xr:uid="{00000000-0005-0000-0000-000034060000}"/>
    <cellStyle name="Normal 61 3" xfId="155" xr:uid="{00000000-0005-0000-0000-000035060000}"/>
    <cellStyle name="Normal 64 2 2" xfId="156" xr:uid="{00000000-0005-0000-0000-000036060000}"/>
    <cellStyle name="Normal 7" xfId="126" xr:uid="{00000000-0005-0000-0000-000037060000}"/>
    <cellStyle name="Normal 72" xfId="52" xr:uid="{00000000-0005-0000-0000-000038060000}"/>
    <cellStyle name="Normal 8" xfId="124" xr:uid="{00000000-0005-0000-0000-000039060000}"/>
    <cellStyle name="Normal 8 2" xfId="249" xr:uid="{00000000-0005-0000-0000-00003A060000}"/>
    <cellStyle name="Normal 8 2 2" xfId="1284" xr:uid="{00000000-0005-0000-0000-00003B060000}"/>
    <cellStyle name="Normal 8 2 3" xfId="776" xr:uid="{00000000-0005-0000-0000-00003C060000}"/>
    <cellStyle name="Normal 8 3" xfId="378" xr:uid="{00000000-0005-0000-0000-00003D060000}"/>
    <cellStyle name="Normal 8 4" xfId="1165" xr:uid="{00000000-0005-0000-0000-00003E060000}"/>
    <cellStyle name="Normal 8 5" xfId="657" xr:uid="{00000000-0005-0000-0000-00003F060000}"/>
    <cellStyle name="Normal 9" xfId="179" xr:uid="{00000000-0005-0000-0000-000040060000}"/>
    <cellStyle name="Normal 9 2" xfId="299" xr:uid="{00000000-0005-0000-0000-000041060000}"/>
    <cellStyle name="Normal 9 2 2" xfId="1334" xr:uid="{00000000-0005-0000-0000-000042060000}"/>
    <cellStyle name="Normal 9 2 3" xfId="826" xr:uid="{00000000-0005-0000-0000-000043060000}"/>
    <cellStyle name="Normal 9 3" xfId="431" xr:uid="{00000000-0005-0000-0000-000044060000}"/>
    <cellStyle name="Normal 9 4" xfId="1215" xr:uid="{00000000-0005-0000-0000-000045060000}"/>
    <cellStyle name="Normal 9 5" xfId="707" xr:uid="{00000000-0005-0000-0000-00004606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37"/>
  <sheetViews>
    <sheetView tabSelected="1" view="pageBreakPreview" topLeftCell="A85" zoomScaleNormal="100" zoomScaleSheetLayoutView="100" workbookViewId="0">
      <selection activeCell="J126" sqref="J126"/>
    </sheetView>
  </sheetViews>
  <sheetFormatPr defaultRowHeight="15"/>
  <cols>
    <col min="1" max="1" width="7.7109375" style="1" bestFit="1" customWidth="1"/>
    <col min="2" max="2" width="15.85546875" style="2" customWidth="1"/>
    <col min="3" max="3" width="60.5703125" style="1" customWidth="1"/>
    <col min="4" max="4" width="9.140625" style="1"/>
    <col min="5" max="5" width="10.140625" style="42" bestFit="1" customWidth="1"/>
    <col min="6" max="6" width="14.85546875" style="42" bestFit="1" customWidth="1"/>
    <col min="7" max="7" width="13.5703125" style="42" bestFit="1" customWidth="1"/>
    <col min="8" max="8" width="9.140625" style="1"/>
    <col min="9" max="10" width="11.7109375" style="1" bestFit="1" customWidth="1"/>
    <col min="11" max="11" width="10.140625" style="1" bestFit="1" customWidth="1"/>
    <col min="12" max="12" width="9.140625" style="1"/>
    <col min="13" max="13" width="11.7109375" style="1" bestFit="1" customWidth="1"/>
    <col min="14" max="16384" width="9.140625" style="1"/>
  </cols>
  <sheetData>
    <row r="1" spans="1:14" s="9" customFormat="1" ht="15" customHeight="1">
      <c r="B1" s="12" t="s">
        <v>123</v>
      </c>
      <c r="C1" s="13" t="s">
        <v>298</v>
      </c>
      <c r="D1" s="13"/>
      <c r="E1" s="34"/>
      <c r="F1" s="43"/>
      <c r="G1" s="44"/>
    </row>
    <row r="2" spans="1:14" s="9" customFormat="1" ht="15" customHeight="1">
      <c r="B2" s="12" t="s">
        <v>124</v>
      </c>
      <c r="C2" s="12" t="s">
        <v>125</v>
      </c>
      <c r="D2" s="12"/>
      <c r="E2" s="35"/>
      <c r="F2" s="45"/>
      <c r="G2" s="44"/>
    </row>
    <row r="3" spans="1:14" s="9" customFormat="1">
      <c r="B3" s="12" t="s">
        <v>126</v>
      </c>
      <c r="C3" s="12"/>
      <c r="D3" s="12"/>
      <c r="E3" s="35"/>
      <c r="F3" s="45"/>
      <c r="G3" s="43"/>
      <c r="H3" s="13"/>
      <c r="I3" s="12"/>
      <c r="J3" s="12"/>
      <c r="K3" s="12"/>
      <c r="L3" s="12"/>
      <c r="M3" s="14"/>
      <c r="N3" s="15"/>
    </row>
    <row r="4" spans="1:14" s="9" customFormat="1">
      <c r="B4" s="12" t="s">
        <v>127</v>
      </c>
      <c r="C4" s="12" t="s">
        <v>189</v>
      </c>
      <c r="D4" s="12"/>
      <c r="E4" s="35"/>
      <c r="F4" s="45"/>
      <c r="G4" s="44"/>
    </row>
    <row r="6" spans="1:14">
      <c r="A6" s="49" t="s">
        <v>215</v>
      </c>
      <c r="B6" s="49"/>
      <c r="C6" s="49"/>
      <c r="D6" s="49"/>
      <c r="E6" s="49"/>
      <c r="F6" s="49"/>
      <c r="G6" s="49"/>
    </row>
    <row r="7" spans="1:14">
      <c r="A7" s="49"/>
      <c r="B7" s="49"/>
      <c r="C7" s="49"/>
      <c r="D7" s="49"/>
      <c r="E7" s="49"/>
      <c r="F7" s="49"/>
      <c r="G7" s="49"/>
    </row>
    <row r="9" spans="1:14" ht="30">
      <c r="A9" s="29" t="s">
        <v>70</v>
      </c>
      <c r="B9" s="30" t="s">
        <v>0</v>
      </c>
      <c r="C9" s="30" t="s">
        <v>1</v>
      </c>
      <c r="D9" s="30" t="s">
        <v>2</v>
      </c>
      <c r="E9" s="36" t="s">
        <v>3</v>
      </c>
      <c r="F9" s="37" t="s">
        <v>216</v>
      </c>
      <c r="G9" s="37" t="s">
        <v>217</v>
      </c>
    </row>
    <row r="10" spans="1:14" s="5" customFormat="1" ht="15" customHeight="1">
      <c r="A10" s="50" t="s">
        <v>69</v>
      </c>
      <c r="B10" s="50"/>
      <c r="C10" s="50"/>
      <c r="D10" s="50"/>
      <c r="E10" s="50"/>
      <c r="F10" s="50"/>
      <c r="G10" s="50"/>
    </row>
    <row r="11" spans="1:14" s="5" customFormat="1">
      <c r="A11" s="6">
        <v>1</v>
      </c>
      <c r="B11" s="27" t="s">
        <v>7</v>
      </c>
      <c r="C11" s="6" t="s">
        <v>221</v>
      </c>
      <c r="D11" s="6" t="s">
        <v>63</v>
      </c>
      <c r="E11" s="38">
        <f>640+160</f>
        <v>800</v>
      </c>
      <c r="F11" s="39"/>
      <c r="G11" s="39"/>
      <c r="I11" s="1"/>
    </row>
    <row r="12" spans="1:14" s="5" customFormat="1">
      <c r="A12" s="6">
        <v>2</v>
      </c>
      <c r="B12" s="27" t="s">
        <v>14</v>
      </c>
      <c r="C12" s="6" t="s">
        <v>71</v>
      </c>
      <c r="D12" s="6" t="s">
        <v>62</v>
      </c>
      <c r="E12" s="38">
        <v>44.913000000000011</v>
      </c>
      <c r="F12" s="39"/>
      <c r="G12" s="39"/>
      <c r="I12" s="1"/>
    </row>
    <row r="13" spans="1:14" s="5" customFormat="1">
      <c r="A13" s="6">
        <v>3</v>
      </c>
      <c r="B13" s="27" t="s">
        <v>26</v>
      </c>
      <c r="C13" s="6" t="s">
        <v>72</v>
      </c>
      <c r="D13" s="6" t="s">
        <v>67</v>
      </c>
      <c r="E13" s="38">
        <v>10</v>
      </c>
      <c r="F13" s="39"/>
      <c r="G13" s="39"/>
      <c r="I13" s="1"/>
    </row>
    <row r="14" spans="1:14" s="5" customFormat="1">
      <c r="A14" s="6">
        <v>4</v>
      </c>
      <c r="B14" s="27" t="s">
        <v>27</v>
      </c>
      <c r="C14" s="6" t="s">
        <v>222</v>
      </c>
      <c r="D14" s="6" t="s">
        <v>67</v>
      </c>
      <c r="E14" s="38">
        <v>10</v>
      </c>
      <c r="F14" s="39"/>
      <c r="G14" s="39"/>
      <c r="I14" s="1"/>
    </row>
    <row r="15" spans="1:14" s="5" customFormat="1">
      <c r="A15" s="6">
        <v>5</v>
      </c>
      <c r="B15" s="27" t="s">
        <v>223</v>
      </c>
      <c r="C15" s="6" t="s">
        <v>224</v>
      </c>
      <c r="D15" s="6" t="s">
        <v>67</v>
      </c>
      <c r="E15" s="38">
        <v>10</v>
      </c>
      <c r="F15" s="39"/>
      <c r="G15" s="39"/>
      <c r="I15" s="1"/>
    </row>
    <row r="16" spans="1:14" s="5" customFormat="1">
      <c r="A16" s="6">
        <v>6</v>
      </c>
      <c r="B16" s="27" t="s">
        <v>225</v>
      </c>
      <c r="C16" s="6" t="s">
        <v>226</v>
      </c>
      <c r="D16" s="6" t="s">
        <v>67</v>
      </c>
      <c r="E16" s="38">
        <v>10</v>
      </c>
      <c r="F16" s="39"/>
      <c r="G16" s="39"/>
      <c r="I16" s="1"/>
    </row>
    <row r="17" spans="1:9" s="5" customFormat="1">
      <c r="A17" s="6">
        <v>7</v>
      </c>
      <c r="B17" s="27" t="s">
        <v>227</v>
      </c>
      <c r="C17" s="6" t="s">
        <v>228</v>
      </c>
      <c r="D17" s="6" t="s">
        <v>64</v>
      </c>
      <c r="E17" s="38">
        <v>25</v>
      </c>
      <c r="F17" s="39"/>
      <c r="G17" s="39"/>
      <c r="I17" s="1"/>
    </row>
    <row r="18" spans="1:9" s="5" customFormat="1">
      <c r="A18" s="51" t="s">
        <v>74</v>
      </c>
      <c r="B18" s="51"/>
      <c r="C18" s="51"/>
      <c r="D18" s="51"/>
      <c r="E18" s="51"/>
      <c r="F18" s="51"/>
      <c r="G18" s="40"/>
    </row>
    <row r="19" spans="1:9">
      <c r="A19" s="53" t="s">
        <v>113</v>
      </c>
      <c r="B19" s="53"/>
      <c r="C19" s="53"/>
      <c r="D19" s="53"/>
      <c r="E19" s="53"/>
      <c r="F19" s="53"/>
      <c r="G19" s="53"/>
    </row>
    <row r="20" spans="1:9" s="47" customFormat="1">
      <c r="A20" s="6">
        <v>8</v>
      </c>
      <c r="B20" s="46"/>
      <c r="C20" s="48" t="s">
        <v>306</v>
      </c>
      <c r="D20" s="46" t="s">
        <v>307</v>
      </c>
      <c r="E20" s="46" t="s">
        <v>307</v>
      </c>
      <c r="F20" s="46"/>
      <c r="G20" s="46"/>
    </row>
    <row r="21" spans="1:9">
      <c r="A21" s="3">
        <v>9</v>
      </c>
      <c r="B21" s="28" t="s">
        <v>229</v>
      </c>
      <c r="C21" s="4" t="s">
        <v>305</v>
      </c>
      <c r="D21" s="3" t="s">
        <v>230</v>
      </c>
      <c r="E21" s="33">
        <v>0.6</v>
      </c>
      <c r="F21" s="33"/>
      <c r="G21" s="39"/>
    </row>
    <row r="22" spans="1:9" ht="15" customHeight="1">
      <c r="A22" s="51" t="s">
        <v>114</v>
      </c>
      <c r="B22" s="51"/>
      <c r="C22" s="51"/>
      <c r="D22" s="51"/>
      <c r="E22" s="51"/>
      <c r="F22" s="51"/>
      <c r="G22" s="41"/>
    </row>
    <row r="23" spans="1:9">
      <c r="A23" s="53" t="s">
        <v>75</v>
      </c>
      <c r="B23" s="53"/>
      <c r="C23" s="53"/>
      <c r="D23" s="53"/>
      <c r="E23" s="53"/>
      <c r="F23" s="53"/>
      <c r="G23" s="53"/>
    </row>
    <row r="24" spans="1:9">
      <c r="A24" s="54" t="s">
        <v>87</v>
      </c>
      <c r="B24" s="54"/>
      <c r="C24" s="54"/>
      <c r="D24" s="54"/>
      <c r="E24" s="54"/>
      <c r="F24" s="54"/>
      <c r="G24" s="54"/>
    </row>
    <row r="25" spans="1:9">
      <c r="A25" s="6">
        <v>10</v>
      </c>
      <c r="B25" s="27" t="s">
        <v>218</v>
      </c>
      <c r="C25" s="6" t="s">
        <v>219</v>
      </c>
      <c r="D25" s="6" t="s">
        <v>220</v>
      </c>
      <c r="E25" s="38">
        <v>0.4</v>
      </c>
      <c r="F25" s="39"/>
      <c r="G25" s="39"/>
    </row>
    <row r="26" spans="1:9" ht="60">
      <c r="A26" s="3">
        <v>11</v>
      </c>
      <c r="B26" s="28" t="s">
        <v>4</v>
      </c>
      <c r="C26" s="8" t="s">
        <v>76</v>
      </c>
      <c r="D26" s="3" t="s">
        <v>61</v>
      </c>
      <c r="E26" s="33">
        <v>12</v>
      </c>
      <c r="F26" s="33"/>
      <c r="G26" s="39"/>
    </row>
    <row r="27" spans="1:9">
      <c r="A27" s="6">
        <v>12</v>
      </c>
      <c r="B27" s="28" t="s">
        <v>28</v>
      </c>
      <c r="C27" s="3" t="s">
        <v>73</v>
      </c>
      <c r="D27" s="3" t="s">
        <v>62</v>
      </c>
      <c r="E27" s="33">
        <v>7000</v>
      </c>
      <c r="F27" s="33"/>
      <c r="G27" s="39"/>
    </row>
    <row r="28" spans="1:9">
      <c r="A28" s="3">
        <v>13</v>
      </c>
      <c r="B28" s="28" t="s">
        <v>30</v>
      </c>
      <c r="C28" s="3" t="s">
        <v>231</v>
      </c>
      <c r="D28" s="3" t="s">
        <v>62</v>
      </c>
      <c r="E28" s="33">
        <v>7000</v>
      </c>
      <c r="F28" s="33"/>
      <c r="G28" s="39"/>
    </row>
    <row r="29" spans="1:9">
      <c r="A29" s="6">
        <v>14</v>
      </c>
      <c r="B29" s="28" t="s">
        <v>6</v>
      </c>
      <c r="C29" s="3" t="s">
        <v>78</v>
      </c>
      <c r="D29" s="3" t="s">
        <v>62</v>
      </c>
      <c r="E29" s="33">
        <v>1458.4020000000003</v>
      </c>
      <c r="F29" s="33"/>
      <c r="G29" s="39"/>
    </row>
    <row r="30" spans="1:9">
      <c r="A30" s="3">
        <v>15</v>
      </c>
      <c r="B30" s="28" t="s">
        <v>5</v>
      </c>
      <c r="C30" s="3" t="s">
        <v>77</v>
      </c>
      <c r="D30" s="3" t="s">
        <v>62</v>
      </c>
      <c r="E30" s="33">
        <v>72.920100000000005</v>
      </c>
      <c r="F30" s="33"/>
      <c r="G30" s="39"/>
    </row>
    <row r="31" spans="1:9">
      <c r="A31" s="6">
        <v>16</v>
      </c>
      <c r="B31" s="28" t="s">
        <v>25</v>
      </c>
      <c r="C31" s="4" t="s">
        <v>91</v>
      </c>
      <c r="D31" s="3" t="s">
        <v>62</v>
      </c>
      <c r="E31" s="33">
        <v>1225.0576800000001</v>
      </c>
      <c r="F31" s="33"/>
      <c r="G31" s="39"/>
    </row>
    <row r="32" spans="1:9">
      <c r="A32" s="3">
        <v>17</v>
      </c>
      <c r="B32" s="28" t="s">
        <v>232</v>
      </c>
      <c r="C32" s="4" t="s">
        <v>233</v>
      </c>
      <c r="D32" s="3" t="s">
        <v>65</v>
      </c>
      <c r="E32" s="33">
        <v>568</v>
      </c>
      <c r="F32" s="33"/>
      <c r="G32" s="39"/>
    </row>
    <row r="33" spans="1:7">
      <c r="A33" s="6">
        <v>18</v>
      </c>
      <c r="B33" s="28" t="s">
        <v>234</v>
      </c>
      <c r="C33" s="4" t="s">
        <v>235</v>
      </c>
      <c r="D33" s="3" t="s">
        <v>62</v>
      </c>
      <c r="E33" s="33">
        <v>38.475713547044919</v>
      </c>
      <c r="F33" s="33"/>
      <c r="G33" s="39"/>
    </row>
    <row r="34" spans="1:7">
      <c r="A34" s="3">
        <v>19</v>
      </c>
      <c r="B34" s="28" t="s">
        <v>236</v>
      </c>
      <c r="C34" s="4" t="s">
        <v>237</v>
      </c>
      <c r="D34" s="3" t="s">
        <v>67</v>
      </c>
      <c r="E34" s="33">
        <v>42</v>
      </c>
      <c r="F34" s="33"/>
      <c r="G34" s="39"/>
    </row>
    <row r="35" spans="1:7" ht="30">
      <c r="A35" s="6">
        <v>20</v>
      </c>
      <c r="B35" s="28" t="s">
        <v>8</v>
      </c>
      <c r="C35" s="4" t="s">
        <v>238</v>
      </c>
      <c r="D35" s="3" t="s">
        <v>64</v>
      </c>
      <c r="E35" s="33">
        <v>1438.0044800000003</v>
      </c>
      <c r="F35" s="33"/>
      <c r="G35" s="39"/>
    </row>
    <row r="36" spans="1:7">
      <c r="A36" s="3">
        <v>21</v>
      </c>
      <c r="B36" s="28" t="s">
        <v>9</v>
      </c>
      <c r="C36" s="3" t="s">
        <v>239</v>
      </c>
      <c r="D36" s="3" t="s">
        <v>65</v>
      </c>
      <c r="E36" s="33">
        <v>232.13652000000002</v>
      </c>
      <c r="F36" s="33"/>
      <c r="G36" s="39"/>
    </row>
    <row r="37" spans="1:7">
      <c r="A37" s="6">
        <v>22</v>
      </c>
      <c r="B37" s="28" t="s">
        <v>38</v>
      </c>
      <c r="C37" s="3" t="s">
        <v>240</v>
      </c>
      <c r="D37" s="3" t="s">
        <v>65</v>
      </c>
      <c r="E37" s="33">
        <v>845.46</v>
      </c>
      <c r="F37" s="33"/>
      <c r="G37" s="39"/>
    </row>
    <row r="38" spans="1:7">
      <c r="A38" s="3">
        <v>23</v>
      </c>
      <c r="B38" s="28" t="s">
        <v>10</v>
      </c>
      <c r="C38" s="3" t="s">
        <v>241</v>
      </c>
      <c r="D38" s="3" t="s">
        <v>65</v>
      </c>
      <c r="E38" s="33">
        <v>47.774999999999999</v>
      </c>
      <c r="F38" s="33"/>
      <c r="G38" s="39"/>
    </row>
    <row r="39" spans="1:7">
      <c r="A39" s="6">
        <v>24</v>
      </c>
      <c r="B39" s="28" t="s">
        <v>39</v>
      </c>
      <c r="C39" s="3" t="s">
        <v>242</v>
      </c>
      <c r="D39" s="3" t="s">
        <v>65</v>
      </c>
      <c r="E39" s="33">
        <v>68.564999999999998</v>
      </c>
      <c r="F39" s="33"/>
      <c r="G39" s="39"/>
    </row>
    <row r="40" spans="1:7">
      <c r="A40" s="3">
        <v>25</v>
      </c>
      <c r="B40" s="28" t="s">
        <v>11</v>
      </c>
      <c r="C40" s="3" t="s">
        <v>243</v>
      </c>
      <c r="D40" s="3" t="s">
        <v>65</v>
      </c>
      <c r="E40" s="33">
        <v>988.89</v>
      </c>
      <c r="F40" s="33"/>
      <c r="G40" s="39"/>
    </row>
    <row r="41" spans="1:7">
      <c r="A41" s="6">
        <v>26</v>
      </c>
      <c r="B41" s="28" t="s">
        <v>244</v>
      </c>
      <c r="C41" s="3" t="s">
        <v>245</v>
      </c>
      <c r="D41" s="3" t="s">
        <v>65</v>
      </c>
      <c r="E41" s="33">
        <v>124.42500000000001</v>
      </c>
      <c r="F41" s="33"/>
      <c r="G41" s="39"/>
    </row>
    <row r="42" spans="1:7">
      <c r="A42" s="3">
        <v>27</v>
      </c>
      <c r="B42" s="28" t="s">
        <v>12</v>
      </c>
      <c r="C42" s="3" t="s">
        <v>79</v>
      </c>
      <c r="D42" s="3" t="s">
        <v>65</v>
      </c>
      <c r="E42" s="33">
        <v>372.96</v>
      </c>
      <c r="F42" s="33"/>
      <c r="G42" s="39"/>
    </row>
    <row r="43" spans="1:7">
      <c r="A43" s="6">
        <v>28</v>
      </c>
      <c r="B43" s="28" t="s">
        <v>15</v>
      </c>
      <c r="C43" s="3" t="s">
        <v>82</v>
      </c>
      <c r="D43" s="3" t="s">
        <v>64</v>
      </c>
      <c r="E43" s="33">
        <v>1392.4793300000003</v>
      </c>
      <c r="F43" s="33"/>
      <c r="G43" s="39"/>
    </row>
    <row r="44" spans="1:7">
      <c r="A44" s="3">
        <v>29</v>
      </c>
      <c r="B44" s="28" t="s">
        <v>16</v>
      </c>
      <c r="C44" s="3" t="s">
        <v>81</v>
      </c>
      <c r="D44" s="3" t="s">
        <v>64</v>
      </c>
      <c r="E44" s="33">
        <v>344.35602039939977</v>
      </c>
      <c r="F44" s="33"/>
      <c r="G44" s="39"/>
    </row>
    <row r="45" spans="1:7">
      <c r="A45" s="6">
        <v>30</v>
      </c>
      <c r="B45" s="28" t="s">
        <v>246</v>
      </c>
      <c r="C45" s="3" t="s">
        <v>247</v>
      </c>
      <c r="D45" s="3" t="s">
        <v>62</v>
      </c>
      <c r="E45" s="33">
        <v>30.239894000000003</v>
      </c>
      <c r="F45" s="33"/>
      <c r="G45" s="39"/>
    </row>
    <row r="46" spans="1:7">
      <c r="A46" s="3">
        <v>31</v>
      </c>
      <c r="B46" s="28" t="s">
        <v>54</v>
      </c>
      <c r="C46" s="3" t="s">
        <v>117</v>
      </c>
      <c r="D46" s="3" t="s">
        <v>62</v>
      </c>
      <c r="E46" s="33">
        <v>527.11727559451538</v>
      </c>
      <c r="F46" s="33"/>
      <c r="G46" s="39"/>
    </row>
    <row r="47" spans="1:7">
      <c r="A47" s="6">
        <v>32</v>
      </c>
      <c r="B47" s="28" t="s">
        <v>248</v>
      </c>
      <c r="C47" s="3" t="s">
        <v>249</v>
      </c>
      <c r="D47" s="3" t="s">
        <v>62</v>
      </c>
      <c r="E47" s="33">
        <v>1036.4355716000002</v>
      </c>
      <c r="F47" s="33"/>
      <c r="G47" s="39"/>
    </row>
    <row r="48" spans="1:7">
      <c r="A48" s="3">
        <v>33</v>
      </c>
      <c r="B48" s="28" t="s">
        <v>17</v>
      </c>
      <c r="C48" s="3" t="s">
        <v>83</v>
      </c>
      <c r="D48" s="3" t="s">
        <v>62</v>
      </c>
      <c r="E48" s="33">
        <v>23.660023200000005</v>
      </c>
      <c r="F48" s="33"/>
      <c r="G48" s="39"/>
    </row>
    <row r="49" spans="1:7">
      <c r="A49" s="6">
        <v>34</v>
      </c>
      <c r="B49" s="28" t="s">
        <v>18</v>
      </c>
      <c r="C49" s="3" t="s">
        <v>84</v>
      </c>
      <c r="D49" s="3" t="s">
        <v>66</v>
      </c>
      <c r="E49" s="33">
        <v>144.19630804480002</v>
      </c>
      <c r="F49" s="33"/>
      <c r="G49" s="39"/>
    </row>
    <row r="50" spans="1:7">
      <c r="A50" s="3">
        <v>35</v>
      </c>
      <c r="B50" s="28" t="s">
        <v>19</v>
      </c>
      <c r="C50" s="3" t="s">
        <v>85</v>
      </c>
      <c r="D50" s="3" t="s">
        <v>66</v>
      </c>
      <c r="E50" s="33">
        <v>2.0268148560000001</v>
      </c>
      <c r="F50" s="33"/>
      <c r="G50" s="39"/>
    </row>
    <row r="51" spans="1:7">
      <c r="A51" s="6">
        <v>36</v>
      </c>
      <c r="B51" s="28" t="s">
        <v>20</v>
      </c>
      <c r="C51" s="3" t="s">
        <v>250</v>
      </c>
      <c r="D51" s="3" t="s">
        <v>66</v>
      </c>
      <c r="E51" s="33">
        <v>0.2646</v>
      </c>
      <c r="F51" s="33"/>
      <c r="G51" s="39"/>
    </row>
    <row r="52" spans="1:7">
      <c r="A52" s="3">
        <v>37</v>
      </c>
      <c r="B52" s="28" t="s">
        <v>23</v>
      </c>
      <c r="C52" s="3" t="s">
        <v>90</v>
      </c>
      <c r="D52" s="3" t="s">
        <v>64</v>
      </c>
      <c r="E52" s="33">
        <v>2058.6017099999995</v>
      </c>
      <c r="F52" s="33"/>
      <c r="G52" s="39"/>
    </row>
    <row r="53" spans="1:7">
      <c r="A53" s="6">
        <v>38</v>
      </c>
      <c r="B53" s="28" t="s">
        <v>22</v>
      </c>
      <c r="C53" s="3" t="s">
        <v>86</v>
      </c>
      <c r="D53" s="3" t="s">
        <v>64</v>
      </c>
      <c r="E53" s="33">
        <v>674.12906000000009</v>
      </c>
      <c r="F53" s="33"/>
      <c r="G53" s="39"/>
    </row>
    <row r="54" spans="1:7">
      <c r="A54" s="3">
        <v>39</v>
      </c>
      <c r="B54" s="28" t="s">
        <v>13</v>
      </c>
      <c r="C54" s="3" t="s">
        <v>80</v>
      </c>
      <c r="D54" s="3" t="s">
        <v>64</v>
      </c>
      <c r="E54" s="33">
        <v>50.259</v>
      </c>
      <c r="F54" s="33"/>
      <c r="G54" s="39"/>
    </row>
    <row r="55" spans="1:7">
      <c r="A55" s="6">
        <v>40</v>
      </c>
      <c r="B55" s="28" t="s">
        <v>36</v>
      </c>
      <c r="C55" s="3" t="s">
        <v>96</v>
      </c>
      <c r="D55" s="3" t="s">
        <v>64</v>
      </c>
      <c r="E55" s="33">
        <v>971.80000000000007</v>
      </c>
      <c r="F55" s="33"/>
      <c r="G55" s="39"/>
    </row>
    <row r="56" spans="1:7" ht="15" customHeight="1">
      <c r="A56" s="51" t="s">
        <v>88</v>
      </c>
      <c r="B56" s="51"/>
      <c r="C56" s="51"/>
      <c r="D56" s="51"/>
      <c r="E56" s="51"/>
      <c r="F56" s="51"/>
      <c r="G56" s="41"/>
    </row>
    <row r="57" spans="1:7">
      <c r="A57" s="54" t="s">
        <v>89</v>
      </c>
      <c r="B57" s="54"/>
      <c r="C57" s="54"/>
      <c r="D57" s="54"/>
      <c r="E57" s="54"/>
      <c r="F57" s="54"/>
      <c r="G57" s="54"/>
    </row>
    <row r="58" spans="1:7">
      <c r="A58" s="3">
        <v>41</v>
      </c>
      <c r="B58" s="28" t="s">
        <v>32</v>
      </c>
      <c r="C58" s="3" t="s">
        <v>92</v>
      </c>
      <c r="D58" s="3" t="s">
        <v>62</v>
      </c>
      <c r="E58" s="33">
        <v>286.43160000000006</v>
      </c>
      <c r="F58" s="33"/>
      <c r="G58" s="39"/>
    </row>
    <row r="59" spans="1:7">
      <c r="A59" s="3">
        <v>42</v>
      </c>
      <c r="B59" s="28" t="s">
        <v>251</v>
      </c>
      <c r="C59" s="3" t="s">
        <v>252</v>
      </c>
      <c r="D59" s="3" t="s">
        <v>65</v>
      </c>
      <c r="E59" s="33">
        <v>72</v>
      </c>
      <c r="F59" s="33"/>
      <c r="G59" s="39"/>
    </row>
    <row r="60" spans="1:7">
      <c r="A60" s="3">
        <v>43</v>
      </c>
      <c r="B60" s="28" t="s">
        <v>35</v>
      </c>
      <c r="C60" s="3" t="s">
        <v>95</v>
      </c>
      <c r="D60" s="3" t="s">
        <v>65</v>
      </c>
      <c r="E60" s="33">
        <v>409.68</v>
      </c>
      <c r="F60" s="33"/>
      <c r="G60" s="39"/>
    </row>
    <row r="61" spans="1:7">
      <c r="A61" s="3">
        <v>44</v>
      </c>
      <c r="B61" s="28" t="s">
        <v>33</v>
      </c>
      <c r="C61" s="3" t="s">
        <v>93</v>
      </c>
      <c r="D61" s="3" t="s">
        <v>62</v>
      </c>
      <c r="E61" s="33">
        <v>167.76396000000003</v>
      </c>
      <c r="F61" s="33"/>
      <c r="G61" s="39"/>
    </row>
    <row r="62" spans="1:7">
      <c r="A62" s="3">
        <v>45</v>
      </c>
      <c r="B62" s="28" t="s">
        <v>34</v>
      </c>
      <c r="C62" s="3" t="s">
        <v>94</v>
      </c>
      <c r="D62" s="3" t="s">
        <v>62</v>
      </c>
      <c r="E62" s="33">
        <v>54.060600000000008</v>
      </c>
      <c r="F62" s="33"/>
      <c r="G62" s="39"/>
    </row>
    <row r="63" spans="1:7">
      <c r="A63" s="3">
        <v>46</v>
      </c>
      <c r="B63" s="28" t="s">
        <v>253</v>
      </c>
      <c r="C63" s="3" t="s">
        <v>254</v>
      </c>
      <c r="D63" s="3" t="s">
        <v>67</v>
      </c>
      <c r="E63" s="33">
        <v>30</v>
      </c>
      <c r="F63" s="33"/>
      <c r="G63" s="39"/>
    </row>
    <row r="64" spans="1:7">
      <c r="A64" s="3">
        <v>47</v>
      </c>
      <c r="B64" s="28" t="s">
        <v>8</v>
      </c>
      <c r="C64" s="3" t="s">
        <v>238</v>
      </c>
      <c r="D64" s="3" t="s">
        <v>64</v>
      </c>
      <c r="E64" s="33">
        <v>1331.0439999999999</v>
      </c>
      <c r="F64" s="33"/>
      <c r="G64" s="39"/>
    </row>
    <row r="65" spans="1:7" ht="30">
      <c r="A65" s="3">
        <v>48</v>
      </c>
      <c r="B65" s="28" t="s">
        <v>255</v>
      </c>
      <c r="C65" s="4" t="s">
        <v>256</v>
      </c>
      <c r="D65" s="3" t="s">
        <v>64</v>
      </c>
      <c r="E65" s="33">
        <v>448.83960000000002</v>
      </c>
      <c r="F65" s="33"/>
      <c r="G65" s="39"/>
    </row>
    <row r="66" spans="1:7">
      <c r="A66" s="3">
        <v>49</v>
      </c>
      <c r="B66" s="28" t="s">
        <v>257</v>
      </c>
      <c r="C66" s="3" t="s">
        <v>258</v>
      </c>
      <c r="D66" s="3" t="s">
        <v>67</v>
      </c>
      <c r="E66" s="33">
        <v>44</v>
      </c>
      <c r="F66" s="33"/>
      <c r="G66" s="39"/>
    </row>
    <row r="67" spans="1:7">
      <c r="A67" s="3">
        <v>50</v>
      </c>
      <c r="B67" s="28" t="s">
        <v>37</v>
      </c>
      <c r="C67" s="4" t="s">
        <v>97</v>
      </c>
      <c r="D67" s="3" t="s">
        <v>64</v>
      </c>
      <c r="E67" s="33">
        <v>835.66034999999999</v>
      </c>
      <c r="F67" s="33"/>
      <c r="G67" s="39"/>
    </row>
    <row r="68" spans="1:7">
      <c r="A68" s="3">
        <v>51</v>
      </c>
      <c r="B68" s="28" t="s">
        <v>17</v>
      </c>
      <c r="C68" s="4" t="s">
        <v>83</v>
      </c>
      <c r="D68" s="3" t="s">
        <v>62</v>
      </c>
      <c r="E68" s="33">
        <v>470.79620700000004</v>
      </c>
      <c r="F68" s="33"/>
      <c r="G68" s="39"/>
    </row>
    <row r="69" spans="1:7">
      <c r="A69" s="3">
        <v>52</v>
      </c>
      <c r="B69" s="28" t="s">
        <v>40</v>
      </c>
      <c r="C69" s="4" t="s">
        <v>98</v>
      </c>
      <c r="D69" s="3" t="s">
        <v>66</v>
      </c>
      <c r="E69" s="33">
        <v>61.234950000000005</v>
      </c>
      <c r="F69" s="33"/>
      <c r="G69" s="39"/>
    </row>
    <row r="70" spans="1:7">
      <c r="A70" s="3">
        <v>53</v>
      </c>
      <c r="B70" s="28" t="s">
        <v>41</v>
      </c>
      <c r="C70" s="4" t="s">
        <v>99</v>
      </c>
      <c r="D70" s="3" t="s">
        <v>64</v>
      </c>
      <c r="E70" s="33">
        <v>6360.0009999999993</v>
      </c>
      <c r="F70" s="33"/>
      <c r="G70" s="39"/>
    </row>
    <row r="71" spans="1:7">
      <c r="A71" s="3">
        <v>54</v>
      </c>
      <c r="B71" s="28" t="s">
        <v>259</v>
      </c>
      <c r="C71" s="4" t="s">
        <v>260</v>
      </c>
      <c r="D71" s="3" t="s">
        <v>67</v>
      </c>
      <c r="E71" s="33">
        <v>88</v>
      </c>
      <c r="F71" s="33"/>
      <c r="G71" s="39"/>
    </row>
    <row r="72" spans="1:7">
      <c r="A72" s="3">
        <v>55</v>
      </c>
      <c r="B72" s="28" t="s">
        <v>24</v>
      </c>
      <c r="C72" s="3" t="s">
        <v>261</v>
      </c>
      <c r="D72" s="3" t="s">
        <v>67</v>
      </c>
      <c r="E72" s="33">
        <v>40</v>
      </c>
      <c r="F72" s="33"/>
      <c r="G72" s="39"/>
    </row>
    <row r="73" spans="1:7">
      <c r="A73" s="3">
        <v>56</v>
      </c>
      <c r="B73" s="28" t="s">
        <v>48</v>
      </c>
      <c r="C73" s="3" t="s">
        <v>107</v>
      </c>
      <c r="D73" s="3" t="s">
        <v>67</v>
      </c>
      <c r="E73" s="33">
        <v>16</v>
      </c>
      <c r="F73" s="33"/>
      <c r="G73" s="39"/>
    </row>
    <row r="74" spans="1:7">
      <c r="A74" s="3">
        <v>57</v>
      </c>
      <c r="B74" s="28" t="s">
        <v>36</v>
      </c>
      <c r="C74" s="3" t="s">
        <v>96</v>
      </c>
      <c r="D74" s="3" t="s">
        <v>64</v>
      </c>
      <c r="E74" s="33">
        <v>681.18000000000006</v>
      </c>
      <c r="F74" s="33"/>
      <c r="G74" s="39"/>
    </row>
    <row r="75" spans="1:7">
      <c r="A75" s="51" t="s">
        <v>100</v>
      </c>
      <c r="B75" s="51"/>
      <c r="C75" s="51"/>
      <c r="D75" s="51"/>
      <c r="E75" s="51"/>
      <c r="F75" s="51"/>
      <c r="G75" s="41"/>
    </row>
    <row r="76" spans="1:7">
      <c r="A76" s="54" t="s">
        <v>101</v>
      </c>
      <c r="B76" s="54"/>
      <c r="C76" s="54"/>
      <c r="D76" s="54"/>
      <c r="E76" s="54"/>
      <c r="F76" s="54"/>
      <c r="G76" s="54"/>
    </row>
    <row r="77" spans="1:7">
      <c r="A77" s="3">
        <v>58</v>
      </c>
      <c r="B77" s="28" t="s">
        <v>21</v>
      </c>
      <c r="C77" s="3" t="s">
        <v>262</v>
      </c>
      <c r="D77" s="3" t="s">
        <v>64</v>
      </c>
      <c r="E77" s="33">
        <v>2196.8820000000001</v>
      </c>
      <c r="F77" s="33"/>
      <c r="G77" s="39"/>
    </row>
    <row r="78" spans="1:7">
      <c r="A78" s="3">
        <v>59</v>
      </c>
      <c r="B78" s="28" t="s">
        <v>263</v>
      </c>
      <c r="C78" s="4" t="s">
        <v>264</v>
      </c>
      <c r="D78" s="3" t="s">
        <v>62</v>
      </c>
      <c r="E78" s="33">
        <v>143.79768000000001</v>
      </c>
      <c r="F78" s="33"/>
      <c r="G78" s="39"/>
    </row>
    <row r="79" spans="1:7" ht="30">
      <c r="A79" s="3">
        <v>60</v>
      </c>
      <c r="B79" s="28" t="s">
        <v>43</v>
      </c>
      <c r="C79" s="4" t="s">
        <v>102</v>
      </c>
      <c r="D79" s="3" t="s">
        <v>64</v>
      </c>
      <c r="E79" s="33">
        <v>1628.952</v>
      </c>
      <c r="F79" s="33"/>
      <c r="G79" s="39"/>
    </row>
    <row r="80" spans="1:7">
      <c r="A80" s="3">
        <v>61</v>
      </c>
      <c r="B80" s="28" t="s">
        <v>44</v>
      </c>
      <c r="C80" s="4" t="s">
        <v>103</v>
      </c>
      <c r="D80" s="3" t="s">
        <v>64</v>
      </c>
      <c r="E80" s="33">
        <v>1628.952</v>
      </c>
      <c r="F80" s="33"/>
      <c r="G80" s="39"/>
    </row>
    <row r="81" spans="1:7">
      <c r="A81" s="3">
        <v>62</v>
      </c>
      <c r="B81" s="28" t="s">
        <v>45</v>
      </c>
      <c r="C81" s="4" t="s">
        <v>104</v>
      </c>
      <c r="D81" s="3" t="s">
        <v>64</v>
      </c>
      <c r="E81" s="33">
        <v>2161.5360000000001</v>
      </c>
      <c r="F81" s="33"/>
      <c r="G81" s="39"/>
    </row>
    <row r="82" spans="1:7">
      <c r="A82" s="3">
        <v>63</v>
      </c>
      <c r="B82" s="28" t="s">
        <v>46</v>
      </c>
      <c r="C82" s="4" t="s">
        <v>105</v>
      </c>
      <c r="D82" s="3" t="s">
        <v>65</v>
      </c>
      <c r="E82" s="33">
        <v>410</v>
      </c>
      <c r="F82" s="33"/>
      <c r="G82" s="39"/>
    </row>
    <row r="83" spans="1:7" ht="30">
      <c r="A83" s="3">
        <v>64</v>
      </c>
      <c r="B83" s="28" t="s">
        <v>47</v>
      </c>
      <c r="C83" s="4" t="s">
        <v>106</v>
      </c>
      <c r="D83" s="3" t="s">
        <v>65</v>
      </c>
      <c r="E83" s="33">
        <v>510</v>
      </c>
      <c r="F83" s="33"/>
      <c r="G83" s="39"/>
    </row>
    <row r="84" spans="1:7" ht="15.75" customHeight="1">
      <c r="A84" s="3">
        <v>65</v>
      </c>
      <c r="B84" s="28" t="s">
        <v>265</v>
      </c>
      <c r="C84" s="4" t="s">
        <v>266</v>
      </c>
      <c r="D84" s="3" t="s">
        <v>65</v>
      </c>
      <c r="E84" s="33">
        <v>410</v>
      </c>
      <c r="F84" s="33"/>
      <c r="G84" s="39"/>
    </row>
    <row r="85" spans="1:7" ht="15.75" customHeight="1">
      <c r="A85" s="3">
        <v>66</v>
      </c>
      <c r="B85" s="28" t="s">
        <v>267</v>
      </c>
      <c r="C85" s="4" t="s">
        <v>268</v>
      </c>
      <c r="D85" s="3" t="s">
        <v>65</v>
      </c>
      <c r="E85" s="33">
        <v>1230</v>
      </c>
      <c r="F85" s="33"/>
      <c r="G85" s="39"/>
    </row>
    <row r="86" spans="1:7" ht="15.75" customHeight="1">
      <c r="A86" s="3">
        <v>67</v>
      </c>
      <c r="B86" s="28" t="s">
        <v>269</v>
      </c>
      <c r="C86" s="4" t="s">
        <v>270</v>
      </c>
      <c r="D86" s="3" t="s">
        <v>65</v>
      </c>
      <c r="E86" s="33">
        <v>11.3</v>
      </c>
      <c r="F86" s="33"/>
      <c r="G86" s="39"/>
    </row>
    <row r="87" spans="1:7" ht="15.75" customHeight="1">
      <c r="A87" s="3">
        <v>68</v>
      </c>
      <c r="B87" s="28" t="s">
        <v>49</v>
      </c>
      <c r="C87" s="4" t="s">
        <v>108</v>
      </c>
      <c r="D87" s="3" t="s">
        <v>65</v>
      </c>
      <c r="E87" s="33">
        <v>11.3</v>
      </c>
      <c r="F87" s="33"/>
      <c r="G87" s="39"/>
    </row>
    <row r="88" spans="1:7" ht="15.75" customHeight="1">
      <c r="A88" s="3">
        <v>69</v>
      </c>
      <c r="B88" s="28" t="s">
        <v>271</v>
      </c>
      <c r="C88" s="4" t="s">
        <v>272</v>
      </c>
      <c r="D88" s="3" t="s">
        <v>65</v>
      </c>
      <c r="E88" s="33">
        <v>11.3</v>
      </c>
      <c r="F88" s="33"/>
      <c r="G88" s="39"/>
    </row>
    <row r="89" spans="1:7">
      <c r="A89" s="51" t="s">
        <v>109</v>
      </c>
      <c r="B89" s="51"/>
      <c r="C89" s="51"/>
      <c r="D89" s="51"/>
      <c r="E89" s="51"/>
      <c r="F89" s="51"/>
      <c r="G89" s="41"/>
    </row>
    <row r="90" spans="1:7">
      <c r="A90" s="54" t="s">
        <v>110</v>
      </c>
      <c r="B90" s="54"/>
      <c r="C90" s="54"/>
      <c r="D90" s="54"/>
      <c r="E90" s="54"/>
      <c r="F90" s="54"/>
      <c r="G90" s="54"/>
    </row>
    <row r="91" spans="1:7">
      <c r="A91" s="3">
        <v>70</v>
      </c>
      <c r="B91" s="28" t="s">
        <v>56</v>
      </c>
      <c r="C91" s="4" t="s">
        <v>119</v>
      </c>
      <c r="D91" s="3" t="s">
        <v>62</v>
      </c>
      <c r="E91" s="33">
        <v>68.225413219703327</v>
      </c>
      <c r="F91" s="33"/>
      <c r="G91" s="39"/>
    </row>
    <row r="92" spans="1:7">
      <c r="A92" s="3">
        <v>71</v>
      </c>
      <c r="B92" s="28" t="s">
        <v>14</v>
      </c>
      <c r="C92" s="4" t="s">
        <v>71</v>
      </c>
      <c r="D92" s="3" t="s">
        <v>62</v>
      </c>
      <c r="E92" s="33">
        <v>38.119889790021261</v>
      </c>
      <c r="F92" s="33"/>
      <c r="G92" s="39"/>
    </row>
    <row r="93" spans="1:7">
      <c r="A93" s="3">
        <v>72</v>
      </c>
      <c r="B93" s="28" t="s">
        <v>5</v>
      </c>
      <c r="C93" s="4" t="s">
        <v>77</v>
      </c>
      <c r="D93" s="3" t="s">
        <v>62</v>
      </c>
      <c r="E93" s="33">
        <v>12.216919006136356</v>
      </c>
      <c r="F93" s="33"/>
      <c r="G93" s="39"/>
    </row>
    <row r="94" spans="1:7">
      <c r="A94" s="3">
        <v>73</v>
      </c>
      <c r="B94" s="28" t="s">
        <v>6</v>
      </c>
      <c r="C94" s="4" t="s">
        <v>78</v>
      </c>
      <c r="D94" s="3" t="s">
        <v>62</v>
      </c>
      <c r="E94" s="33">
        <v>232.70321916450203</v>
      </c>
      <c r="F94" s="33"/>
      <c r="G94" s="39"/>
    </row>
    <row r="95" spans="1:7">
      <c r="A95" s="3">
        <v>74</v>
      </c>
      <c r="B95" s="28" t="s">
        <v>301</v>
      </c>
      <c r="C95" s="4" t="s">
        <v>302</v>
      </c>
      <c r="D95" s="3" t="s">
        <v>62</v>
      </c>
      <c r="E95" s="33">
        <v>277.2</v>
      </c>
      <c r="F95" s="33"/>
      <c r="G95" s="39"/>
    </row>
    <row r="96" spans="1:7" ht="30">
      <c r="A96" s="3">
        <v>75</v>
      </c>
      <c r="B96" s="28" t="s">
        <v>30</v>
      </c>
      <c r="C96" s="4" t="s">
        <v>231</v>
      </c>
      <c r="D96" s="3" t="s">
        <v>62</v>
      </c>
      <c r="E96" s="33">
        <f>866.8-33.11</f>
        <v>833.68999999999994</v>
      </c>
      <c r="F96" s="33"/>
      <c r="G96" s="39"/>
    </row>
    <row r="97" spans="1:7">
      <c r="A97" s="3">
        <v>76</v>
      </c>
      <c r="B97" s="28" t="s">
        <v>25</v>
      </c>
      <c r="C97" s="4" t="s">
        <v>91</v>
      </c>
      <c r="D97" s="3" t="s">
        <v>62</v>
      </c>
      <c r="E97" s="33">
        <v>81.478637224113498</v>
      </c>
      <c r="F97" s="33"/>
      <c r="G97" s="39"/>
    </row>
    <row r="98" spans="1:7" ht="30">
      <c r="A98" s="3">
        <v>77</v>
      </c>
      <c r="B98" s="28" t="s">
        <v>57</v>
      </c>
      <c r="C98" s="4" t="s">
        <v>120</v>
      </c>
      <c r="D98" s="3" t="s">
        <v>62</v>
      </c>
      <c r="E98" s="33">
        <v>1315.3752560635201</v>
      </c>
      <c r="F98" s="33"/>
      <c r="G98" s="39"/>
    </row>
    <row r="99" spans="1:7">
      <c r="A99" s="3">
        <v>78</v>
      </c>
      <c r="B99" s="28" t="s">
        <v>280</v>
      </c>
      <c r="C99" s="4" t="s">
        <v>281</v>
      </c>
      <c r="D99" s="3" t="s">
        <v>64</v>
      </c>
      <c r="E99" s="33">
        <f>1688.4-0.018</f>
        <v>1688.3820000000001</v>
      </c>
      <c r="F99" s="33"/>
      <c r="G99" s="39"/>
    </row>
    <row r="100" spans="1:7">
      <c r="A100" s="3">
        <v>79</v>
      </c>
      <c r="B100" s="28" t="s">
        <v>28</v>
      </c>
      <c r="C100" s="4" t="s">
        <v>73</v>
      </c>
      <c r="D100" s="3" t="s">
        <v>62</v>
      </c>
      <c r="E100" s="33">
        <v>1381.8</v>
      </c>
      <c r="F100" s="33"/>
      <c r="G100" s="39"/>
    </row>
    <row r="101" spans="1:7">
      <c r="A101" s="3">
        <v>80</v>
      </c>
      <c r="B101" s="28" t="s">
        <v>303</v>
      </c>
      <c r="C101" s="4" t="s">
        <v>304</v>
      </c>
      <c r="D101" s="3" t="s">
        <v>62</v>
      </c>
      <c r="E101" s="33">
        <v>83.16</v>
      </c>
      <c r="F101" s="33"/>
      <c r="G101" s="39"/>
    </row>
    <row r="102" spans="1:7">
      <c r="A102" s="3">
        <v>81</v>
      </c>
      <c r="B102" s="28" t="s">
        <v>273</v>
      </c>
      <c r="C102" s="4" t="s">
        <v>274</v>
      </c>
      <c r="D102" s="3" t="s">
        <v>64</v>
      </c>
      <c r="E102" s="33">
        <v>351.94857166812329</v>
      </c>
      <c r="F102" s="33"/>
      <c r="G102" s="39"/>
    </row>
    <row r="103" spans="1:7">
      <c r="A103" s="3">
        <v>82</v>
      </c>
      <c r="B103" s="28" t="s">
        <v>59</v>
      </c>
      <c r="C103" s="4" t="s">
        <v>122</v>
      </c>
      <c r="D103" s="3" t="s">
        <v>65</v>
      </c>
      <c r="E103" s="33">
        <v>49.56</v>
      </c>
      <c r="F103" s="33"/>
      <c r="G103" s="39"/>
    </row>
    <row r="104" spans="1:7">
      <c r="A104" s="3">
        <v>83</v>
      </c>
      <c r="B104" s="28" t="s">
        <v>58</v>
      </c>
      <c r="C104" s="4" t="s">
        <v>121</v>
      </c>
      <c r="D104" s="3" t="s">
        <v>65</v>
      </c>
      <c r="E104" s="33">
        <v>19.5</v>
      </c>
      <c r="F104" s="33"/>
      <c r="G104" s="39"/>
    </row>
    <row r="105" spans="1:7">
      <c r="A105" s="3">
        <v>84</v>
      </c>
      <c r="B105" s="28" t="s">
        <v>275</v>
      </c>
      <c r="C105" s="4" t="s">
        <v>276</v>
      </c>
      <c r="D105" s="3" t="s">
        <v>67</v>
      </c>
      <c r="E105" s="33">
        <v>5</v>
      </c>
      <c r="F105" s="33"/>
      <c r="G105" s="39"/>
    </row>
    <row r="106" spans="1:7">
      <c r="A106" s="3">
        <v>85</v>
      </c>
      <c r="B106" s="28" t="s">
        <v>277</v>
      </c>
      <c r="C106" s="4" t="s">
        <v>278</v>
      </c>
      <c r="D106" s="3" t="s">
        <v>67</v>
      </c>
      <c r="E106" s="33">
        <v>2</v>
      </c>
      <c r="F106" s="33"/>
      <c r="G106" s="39"/>
    </row>
    <row r="107" spans="1:7">
      <c r="A107" s="3">
        <v>86</v>
      </c>
      <c r="B107" s="28" t="s">
        <v>15</v>
      </c>
      <c r="C107" s="4" t="s">
        <v>82</v>
      </c>
      <c r="D107" s="3" t="s">
        <v>64</v>
      </c>
      <c r="E107" s="33">
        <v>149.41684930375169</v>
      </c>
      <c r="F107" s="33"/>
      <c r="G107" s="39"/>
    </row>
    <row r="108" spans="1:7">
      <c r="A108" s="3">
        <v>87</v>
      </c>
      <c r="B108" s="28" t="s">
        <v>54</v>
      </c>
      <c r="C108" s="4" t="s">
        <v>117</v>
      </c>
      <c r="D108" s="3" t="s">
        <v>62</v>
      </c>
      <c r="E108" s="33">
        <v>58.33873972150068</v>
      </c>
      <c r="F108" s="33"/>
      <c r="G108" s="39"/>
    </row>
    <row r="109" spans="1:7">
      <c r="A109" s="3">
        <v>88</v>
      </c>
      <c r="B109" s="28" t="s">
        <v>18</v>
      </c>
      <c r="C109" s="4" t="s">
        <v>84</v>
      </c>
      <c r="D109" s="3" t="s">
        <v>66</v>
      </c>
      <c r="E109" s="33">
        <v>0.14804999999999999</v>
      </c>
      <c r="F109" s="33"/>
      <c r="G109" s="39"/>
    </row>
    <row r="110" spans="1:7">
      <c r="A110" s="3">
        <v>89</v>
      </c>
      <c r="B110" s="28" t="s">
        <v>50</v>
      </c>
      <c r="C110" s="4" t="s">
        <v>279</v>
      </c>
      <c r="D110" s="3" t="s">
        <v>62</v>
      </c>
      <c r="E110" s="33">
        <v>6.9457500000000003</v>
      </c>
      <c r="F110" s="33"/>
      <c r="G110" s="39"/>
    </row>
    <row r="111" spans="1:7">
      <c r="A111" s="3">
        <v>90</v>
      </c>
      <c r="B111" s="28" t="s">
        <v>22</v>
      </c>
      <c r="C111" s="4" t="s">
        <v>86</v>
      </c>
      <c r="D111" s="3" t="s">
        <v>64</v>
      </c>
      <c r="E111" s="33">
        <v>197.94693736583483</v>
      </c>
      <c r="F111" s="33"/>
      <c r="G111" s="39"/>
    </row>
    <row r="112" spans="1:7" ht="30">
      <c r="A112" s="3">
        <v>91</v>
      </c>
      <c r="B112" s="28" t="s">
        <v>30</v>
      </c>
      <c r="C112" s="4" t="s">
        <v>231</v>
      </c>
      <c r="D112" s="3" t="s">
        <v>62</v>
      </c>
      <c r="E112" s="33">
        <v>720</v>
      </c>
      <c r="F112" s="33"/>
      <c r="G112" s="39"/>
    </row>
    <row r="113" spans="1:10">
      <c r="A113" s="3">
        <v>92</v>
      </c>
      <c r="B113" s="28" t="s">
        <v>280</v>
      </c>
      <c r="C113" s="4" t="s">
        <v>281</v>
      </c>
      <c r="D113" s="3" t="s">
        <v>64</v>
      </c>
      <c r="E113" s="33">
        <v>800</v>
      </c>
      <c r="F113" s="33"/>
      <c r="G113" s="39"/>
    </row>
    <row r="114" spans="1:10">
      <c r="A114" s="3">
        <v>93</v>
      </c>
      <c r="B114" s="28" t="s">
        <v>282</v>
      </c>
      <c r="C114" s="4" t="s">
        <v>283</v>
      </c>
      <c r="D114" s="3" t="s">
        <v>62</v>
      </c>
      <c r="E114" s="33">
        <v>160</v>
      </c>
      <c r="F114" s="33"/>
      <c r="G114" s="39"/>
    </row>
    <row r="115" spans="1:10">
      <c r="A115" s="3">
        <v>94</v>
      </c>
      <c r="B115" s="28" t="s">
        <v>55</v>
      </c>
      <c r="C115" s="4" t="s">
        <v>118</v>
      </c>
      <c r="D115" s="3" t="s">
        <v>62</v>
      </c>
      <c r="E115" s="33">
        <v>240</v>
      </c>
      <c r="F115" s="33"/>
      <c r="G115" s="39"/>
    </row>
    <row r="116" spans="1:10">
      <c r="A116" s="3">
        <v>95</v>
      </c>
      <c r="B116" s="28" t="s">
        <v>50</v>
      </c>
      <c r="C116" s="4" t="s">
        <v>279</v>
      </c>
      <c r="D116" s="3" t="s">
        <v>62</v>
      </c>
      <c r="E116" s="33">
        <v>160</v>
      </c>
      <c r="F116" s="33"/>
      <c r="G116" s="39"/>
    </row>
    <row r="117" spans="1:10">
      <c r="A117" s="3">
        <v>96</v>
      </c>
      <c r="B117" s="28" t="s">
        <v>51</v>
      </c>
      <c r="C117" s="4" t="s">
        <v>115</v>
      </c>
      <c r="D117" s="3" t="s">
        <v>66</v>
      </c>
      <c r="E117" s="33">
        <v>172.8</v>
      </c>
      <c r="F117" s="33"/>
      <c r="G117" s="39"/>
    </row>
    <row r="118" spans="1:10" ht="30">
      <c r="A118" s="3">
        <v>97</v>
      </c>
      <c r="B118" s="28" t="s">
        <v>52</v>
      </c>
      <c r="C118" s="4" t="s">
        <v>116</v>
      </c>
      <c r="D118" s="3" t="s">
        <v>66</v>
      </c>
      <c r="E118" s="33">
        <v>138.24</v>
      </c>
      <c r="F118" s="33"/>
      <c r="G118" s="39"/>
    </row>
    <row r="119" spans="1:10" ht="30">
      <c r="A119" s="3">
        <v>98</v>
      </c>
      <c r="B119" s="28" t="s">
        <v>53</v>
      </c>
      <c r="C119" s="4" t="s">
        <v>284</v>
      </c>
      <c r="D119" s="3" t="s">
        <v>64</v>
      </c>
      <c r="E119" s="33">
        <v>640</v>
      </c>
      <c r="F119" s="33"/>
      <c r="G119" s="39"/>
    </row>
    <row r="120" spans="1:10">
      <c r="A120" s="3">
        <v>99</v>
      </c>
      <c r="B120" s="28" t="s">
        <v>60</v>
      </c>
      <c r="C120" s="4" t="s">
        <v>285</v>
      </c>
      <c r="D120" s="3" t="s">
        <v>68</v>
      </c>
      <c r="E120" s="33">
        <v>0.85499999999999998</v>
      </c>
      <c r="F120" s="33"/>
      <c r="G120" s="39"/>
      <c r="J120" s="7"/>
    </row>
    <row r="121" spans="1:10">
      <c r="A121" s="51" t="s">
        <v>111</v>
      </c>
      <c r="B121" s="51"/>
      <c r="C121" s="51"/>
      <c r="D121" s="51"/>
      <c r="E121" s="51"/>
      <c r="F121" s="51"/>
      <c r="G121" s="41"/>
    </row>
    <row r="122" spans="1:10">
      <c r="A122" s="54" t="s">
        <v>286</v>
      </c>
      <c r="B122" s="54"/>
      <c r="C122" s="54"/>
      <c r="D122" s="54"/>
      <c r="E122" s="54"/>
      <c r="F122" s="54"/>
      <c r="G122" s="54"/>
    </row>
    <row r="123" spans="1:10">
      <c r="A123" s="31">
        <v>100</v>
      </c>
      <c r="B123" s="32" t="s">
        <v>6</v>
      </c>
      <c r="C123" s="32" t="s">
        <v>78</v>
      </c>
      <c r="D123" s="32" t="s">
        <v>62</v>
      </c>
      <c r="E123" s="31">
        <v>2380</v>
      </c>
      <c r="F123" s="38"/>
      <c r="G123" s="39"/>
    </row>
    <row r="124" spans="1:10">
      <c r="A124" s="31">
        <v>101</v>
      </c>
      <c r="B124" s="32" t="s">
        <v>25</v>
      </c>
      <c r="C124" s="32" t="s">
        <v>91</v>
      </c>
      <c r="D124" s="32" t="s">
        <v>62</v>
      </c>
      <c r="E124" s="31">
        <v>476</v>
      </c>
      <c r="F124" s="38"/>
      <c r="G124" s="39"/>
    </row>
    <row r="125" spans="1:10">
      <c r="A125" s="31">
        <v>102</v>
      </c>
      <c r="B125" s="32" t="s">
        <v>287</v>
      </c>
      <c r="C125" s="32" t="s">
        <v>288</v>
      </c>
      <c r="D125" s="32" t="s">
        <v>64</v>
      </c>
      <c r="E125" s="31">
        <v>4165.8</v>
      </c>
      <c r="F125" s="38"/>
      <c r="G125" s="39"/>
    </row>
    <row r="126" spans="1:10">
      <c r="A126" s="31">
        <v>103</v>
      </c>
      <c r="B126" s="32" t="s">
        <v>289</v>
      </c>
      <c r="C126" s="32" t="s">
        <v>290</v>
      </c>
      <c r="D126" s="32" t="s">
        <v>64</v>
      </c>
      <c r="E126" s="31">
        <v>7373.1999999999989</v>
      </c>
      <c r="F126" s="38"/>
      <c r="G126" s="39"/>
    </row>
    <row r="127" spans="1:10">
      <c r="A127" s="31">
        <v>104</v>
      </c>
      <c r="B127" s="32" t="s">
        <v>291</v>
      </c>
      <c r="C127" s="32" t="s">
        <v>292</v>
      </c>
      <c r="D127" s="32" t="s">
        <v>62</v>
      </c>
      <c r="E127" s="31">
        <v>1447.3999999999999</v>
      </c>
      <c r="F127" s="38"/>
      <c r="G127" s="39"/>
    </row>
    <row r="128" spans="1:10">
      <c r="A128" s="31">
        <v>105</v>
      </c>
      <c r="B128" s="32" t="s">
        <v>293</v>
      </c>
      <c r="C128" s="32" t="s">
        <v>294</v>
      </c>
      <c r="D128" s="32" t="s">
        <v>62</v>
      </c>
      <c r="E128" s="31">
        <v>1287</v>
      </c>
      <c r="F128" s="38"/>
      <c r="G128" s="39"/>
    </row>
    <row r="129" spans="1:11">
      <c r="A129" s="31">
        <v>106</v>
      </c>
      <c r="B129" s="32" t="s">
        <v>29</v>
      </c>
      <c r="C129" s="32" t="s">
        <v>295</v>
      </c>
      <c r="D129" s="32" t="s">
        <v>62</v>
      </c>
      <c r="E129" s="31">
        <v>435</v>
      </c>
      <c r="F129" s="38"/>
      <c r="G129" s="39"/>
    </row>
    <row r="130" spans="1:11">
      <c r="A130" s="31">
        <v>107</v>
      </c>
      <c r="B130" s="32" t="s">
        <v>296</v>
      </c>
      <c r="C130" s="32" t="s">
        <v>297</v>
      </c>
      <c r="D130" s="32" t="s">
        <v>64</v>
      </c>
      <c r="E130" s="31">
        <v>3799.4660000000008</v>
      </c>
      <c r="F130" s="38"/>
      <c r="G130" s="39"/>
    </row>
    <row r="131" spans="1:11">
      <c r="A131" s="51" t="s">
        <v>286</v>
      </c>
      <c r="B131" s="51"/>
      <c r="C131" s="51"/>
      <c r="D131" s="51"/>
      <c r="E131" s="51"/>
      <c r="F131" s="51"/>
      <c r="G131" s="41"/>
    </row>
    <row r="132" spans="1:11">
      <c r="A132" s="51" t="s">
        <v>112</v>
      </c>
      <c r="B132" s="51"/>
      <c r="C132" s="51"/>
      <c r="D132" s="51"/>
      <c r="E132" s="51"/>
      <c r="F132" s="51"/>
      <c r="G132" s="41"/>
      <c r="K132" s="7"/>
    </row>
    <row r="133" spans="1:11">
      <c r="I133" s="7"/>
    </row>
    <row r="134" spans="1:11">
      <c r="A134" s="52" t="s">
        <v>188</v>
      </c>
      <c r="B134" s="52"/>
      <c r="C134" s="52"/>
    </row>
    <row r="135" spans="1:11">
      <c r="A135" s="52"/>
      <c r="B135" s="52"/>
      <c r="C135" s="52"/>
    </row>
    <row r="136" spans="1:11">
      <c r="A136" s="52"/>
      <c r="B136" s="52"/>
      <c r="C136" s="52"/>
    </row>
    <row r="137" spans="1:11">
      <c r="A137" s="52"/>
      <c r="B137" s="52"/>
      <c r="C137" s="52"/>
    </row>
  </sheetData>
  <autoFilter ref="B1:B137" xr:uid="{00000000-0009-0000-0000-000000000000}"/>
  <mergeCells count="19">
    <mergeCell ref="A131:F131"/>
    <mergeCell ref="A23:G23"/>
    <mergeCell ref="A56:F56"/>
    <mergeCell ref="A6:G6"/>
    <mergeCell ref="A10:G10"/>
    <mergeCell ref="A18:F18"/>
    <mergeCell ref="A7:G7"/>
    <mergeCell ref="A134:C137"/>
    <mergeCell ref="A121:F121"/>
    <mergeCell ref="A132:F132"/>
    <mergeCell ref="A19:G19"/>
    <mergeCell ref="A22:F22"/>
    <mergeCell ref="A24:G24"/>
    <mergeCell ref="A57:G57"/>
    <mergeCell ref="A75:F75"/>
    <mergeCell ref="A76:G76"/>
    <mergeCell ref="A89:F89"/>
    <mergeCell ref="A90:G90"/>
    <mergeCell ref="A122:G122"/>
  </mergeCells>
  <pageMargins left="0.7" right="0.2" top="0.5" bottom="0.5" header="0.3" footer="0.3"/>
  <pageSetup paperSize="9" scale="70" fitToHeight="0" orientation="portrait" r:id="rId1"/>
  <rowBreaks count="1" manualBreakCount="1">
    <brk id="69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4"/>
  <sheetViews>
    <sheetView view="pageBreakPreview" topLeftCell="A19" zoomScaleNormal="100" zoomScaleSheetLayoutView="100" workbookViewId="0">
      <selection activeCell="L21" sqref="L21"/>
    </sheetView>
  </sheetViews>
  <sheetFormatPr defaultRowHeight="15"/>
  <cols>
    <col min="1" max="1" width="11.28515625" style="9" customWidth="1"/>
    <col min="2" max="2" width="49.85546875" style="9" customWidth="1"/>
    <col min="3" max="4" width="17.85546875" style="9" customWidth="1"/>
    <col min="5" max="255" width="6.85546875" style="9" customWidth="1"/>
    <col min="256" max="256" width="11.28515625" style="9" customWidth="1"/>
    <col min="257" max="257" width="49.85546875" style="9" customWidth="1"/>
    <col min="258" max="259" width="17.85546875" style="9" customWidth="1"/>
    <col min="260" max="511" width="6.85546875" style="9" customWidth="1"/>
    <col min="512" max="512" width="11.28515625" style="9" customWidth="1"/>
    <col min="513" max="513" width="49.85546875" style="9" customWidth="1"/>
    <col min="514" max="515" width="17.85546875" style="9" customWidth="1"/>
    <col min="516" max="767" width="6.85546875" style="9" customWidth="1"/>
    <col min="768" max="768" width="11.28515625" style="9" customWidth="1"/>
    <col min="769" max="769" width="49.85546875" style="9" customWidth="1"/>
    <col min="770" max="771" width="17.85546875" style="9" customWidth="1"/>
    <col min="772" max="1023" width="6.85546875" style="9" customWidth="1"/>
    <col min="1024" max="1024" width="11.28515625" style="9" customWidth="1"/>
    <col min="1025" max="1025" width="49.85546875" style="9" customWidth="1"/>
    <col min="1026" max="1027" width="17.85546875" style="9" customWidth="1"/>
    <col min="1028" max="1279" width="6.85546875" style="9" customWidth="1"/>
    <col min="1280" max="1280" width="11.28515625" style="9" customWidth="1"/>
    <col min="1281" max="1281" width="49.85546875" style="9" customWidth="1"/>
    <col min="1282" max="1283" width="17.85546875" style="9" customWidth="1"/>
    <col min="1284" max="1535" width="6.85546875" style="9" customWidth="1"/>
    <col min="1536" max="1536" width="11.28515625" style="9" customWidth="1"/>
    <col min="1537" max="1537" width="49.85546875" style="9" customWidth="1"/>
    <col min="1538" max="1539" width="17.85546875" style="9" customWidth="1"/>
    <col min="1540" max="1791" width="6.85546875" style="9" customWidth="1"/>
    <col min="1792" max="1792" width="11.28515625" style="9" customWidth="1"/>
    <col min="1793" max="1793" width="49.85546875" style="9" customWidth="1"/>
    <col min="1794" max="1795" width="17.85546875" style="9" customWidth="1"/>
    <col min="1796" max="2047" width="6.85546875" style="9" customWidth="1"/>
    <col min="2048" max="2048" width="11.28515625" style="9" customWidth="1"/>
    <col min="2049" max="2049" width="49.85546875" style="9" customWidth="1"/>
    <col min="2050" max="2051" width="17.85546875" style="9" customWidth="1"/>
    <col min="2052" max="2303" width="6.85546875" style="9" customWidth="1"/>
    <col min="2304" max="2304" width="11.28515625" style="9" customWidth="1"/>
    <col min="2305" max="2305" width="49.85546875" style="9" customWidth="1"/>
    <col min="2306" max="2307" width="17.85546875" style="9" customWidth="1"/>
    <col min="2308" max="2559" width="6.85546875" style="9" customWidth="1"/>
    <col min="2560" max="2560" width="11.28515625" style="9" customWidth="1"/>
    <col min="2561" max="2561" width="49.85546875" style="9" customWidth="1"/>
    <col min="2562" max="2563" width="17.85546875" style="9" customWidth="1"/>
    <col min="2564" max="2815" width="6.85546875" style="9" customWidth="1"/>
    <col min="2816" max="2816" width="11.28515625" style="9" customWidth="1"/>
    <col min="2817" max="2817" width="49.85546875" style="9" customWidth="1"/>
    <col min="2818" max="2819" width="17.85546875" style="9" customWidth="1"/>
    <col min="2820" max="3071" width="6.85546875" style="9" customWidth="1"/>
    <col min="3072" max="3072" width="11.28515625" style="9" customWidth="1"/>
    <col min="3073" max="3073" width="49.85546875" style="9" customWidth="1"/>
    <col min="3074" max="3075" width="17.85546875" style="9" customWidth="1"/>
    <col min="3076" max="3327" width="6.85546875" style="9" customWidth="1"/>
    <col min="3328" max="3328" width="11.28515625" style="9" customWidth="1"/>
    <col min="3329" max="3329" width="49.85546875" style="9" customWidth="1"/>
    <col min="3330" max="3331" width="17.85546875" style="9" customWidth="1"/>
    <col min="3332" max="3583" width="6.85546875" style="9" customWidth="1"/>
    <col min="3584" max="3584" width="11.28515625" style="9" customWidth="1"/>
    <col min="3585" max="3585" width="49.85546875" style="9" customWidth="1"/>
    <col min="3586" max="3587" width="17.85546875" style="9" customWidth="1"/>
    <col min="3588" max="3839" width="6.85546875" style="9" customWidth="1"/>
    <col min="3840" max="3840" width="11.28515625" style="9" customWidth="1"/>
    <col min="3841" max="3841" width="49.85546875" style="9" customWidth="1"/>
    <col min="3842" max="3843" width="17.85546875" style="9" customWidth="1"/>
    <col min="3844" max="4095" width="6.85546875" style="9" customWidth="1"/>
    <col min="4096" max="4096" width="11.28515625" style="9" customWidth="1"/>
    <col min="4097" max="4097" width="49.85546875" style="9" customWidth="1"/>
    <col min="4098" max="4099" width="17.85546875" style="9" customWidth="1"/>
    <col min="4100" max="4351" width="6.85546875" style="9" customWidth="1"/>
    <col min="4352" max="4352" width="11.28515625" style="9" customWidth="1"/>
    <col min="4353" max="4353" width="49.85546875" style="9" customWidth="1"/>
    <col min="4354" max="4355" width="17.85546875" style="9" customWidth="1"/>
    <col min="4356" max="4607" width="6.85546875" style="9" customWidth="1"/>
    <col min="4608" max="4608" width="11.28515625" style="9" customWidth="1"/>
    <col min="4609" max="4609" width="49.85546875" style="9" customWidth="1"/>
    <col min="4610" max="4611" width="17.85546875" style="9" customWidth="1"/>
    <col min="4612" max="4863" width="6.85546875" style="9" customWidth="1"/>
    <col min="4864" max="4864" width="11.28515625" style="9" customWidth="1"/>
    <col min="4865" max="4865" width="49.85546875" style="9" customWidth="1"/>
    <col min="4866" max="4867" width="17.85546875" style="9" customWidth="1"/>
    <col min="4868" max="5119" width="6.85546875" style="9" customWidth="1"/>
    <col min="5120" max="5120" width="11.28515625" style="9" customWidth="1"/>
    <col min="5121" max="5121" width="49.85546875" style="9" customWidth="1"/>
    <col min="5122" max="5123" width="17.85546875" style="9" customWidth="1"/>
    <col min="5124" max="5375" width="6.85546875" style="9" customWidth="1"/>
    <col min="5376" max="5376" width="11.28515625" style="9" customWidth="1"/>
    <col min="5377" max="5377" width="49.85546875" style="9" customWidth="1"/>
    <col min="5378" max="5379" width="17.85546875" style="9" customWidth="1"/>
    <col min="5380" max="5631" width="6.85546875" style="9" customWidth="1"/>
    <col min="5632" max="5632" width="11.28515625" style="9" customWidth="1"/>
    <col min="5633" max="5633" width="49.85546875" style="9" customWidth="1"/>
    <col min="5634" max="5635" width="17.85546875" style="9" customWidth="1"/>
    <col min="5636" max="5887" width="6.85546875" style="9" customWidth="1"/>
    <col min="5888" max="5888" width="11.28515625" style="9" customWidth="1"/>
    <col min="5889" max="5889" width="49.85546875" style="9" customWidth="1"/>
    <col min="5890" max="5891" width="17.85546875" style="9" customWidth="1"/>
    <col min="5892" max="6143" width="6.85546875" style="9" customWidth="1"/>
    <col min="6144" max="6144" width="11.28515625" style="9" customWidth="1"/>
    <col min="6145" max="6145" width="49.85546875" style="9" customWidth="1"/>
    <col min="6146" max="6147" width="17.85546875" style="9" customWidth="1"/>
    <col min="6148" max="6399" width="6.85546875" style="9" customWidth="1"/>
    <col min="6400" max="6400" width="11.28515625" style="9" customWidth="1"/>
    <col min="6401" max="6401" width="49.85546875" style="9" customWidth="1"/>
    <col min="6402" max="6403" width="17.85546875" style="9" customWidth="1"/>
    <col min="6404" max="6655" width="6.85546875" style="9" customWidth="1"/>
    <col min="6656" max="6656" width="11.28515625" style="9" customWidth="1"/>
    <col min="6657" max="6657" width="49.85546875" style="9" customWidth="1"/>
    <col min="6658" max="6659" width="17.85546875" style="9" customWidth="1"/>
    <col min="6660" max="6911" width="6.85546875" style="9" customWidth="1"/>
    <col min="6912" max="6912" width="11.28515625" style="9" customWidth="1"/>
    <col min="6913" max="6913" width="49.85546875" style="9" customWidth="1"/>
    <col min="6914" max="6915" width="17.85546875" style="9" customWidth="1"/>
    <col min="6916" max="7167" width="6.85546875" style="9" customWidth="1"/>
    <col min="7168" max="7168" width="11.28515625" style="9" customWidth="1"/>
    <col min="7169" max="7169" width="49.85546875" style="9" customWidth="1"/>
    <col min="7170" max="7171" width="17.85546875" style="9" customWidth="1"/>
    <col min="7172" max="7423" width="6.85546875" style="9" customWidth="1"/>
    <col min="7424" max="7424" width="11.28515625" style="9" customWidth="1"/>
    <col min="7425" max="7425" width="49.85546875" style="9" customWidth="1"/>
    <col min="7426" max="7427" width="17.85546875" style="9" customWidth="1"/>
    <col min="7428" max="7679" width="6.85546875" style="9" customWidth="1"/>
    <col min="7680" max="7680" width="11.28515625" style="9" customWidth="1"/>
    <col min="7681" max="7681" width="49.85546875" style="9" customWidth="1"/>
    <col min="7682" max="7683" width="17.85546875" style="9" customWidth="1"/>
    <col min="7684" max="7935" width="6.85546875" style="9" customWidth="1"/>
    <col min="7936" max="7936" width="11.28515625" style="9" customWidth="1"/>
    <col min="7937" max="7937" width="49.85546875" style="9" customWidth="1"/>
    <col min="7938" max="7939" width="17.85546875" style="9" customWidth="1"/>
    <col min="7940" max="8191" width="6.85546875" style="9" customWidth="1"/>
    <col min="8192" max="8192" width="11.28515625" style="9" customWidth="1"/>
    <col min="8193" max="8193" width="49.85546875" style="9" customWidth="1"/>
    <col min="8194" max="8195" width="17.85546875" style="9" customWidth="1"/>
    <col min="8196" max="8447" width="6.85546875" style="9" customWidth="1"/>
    <col min="8448" max="8448" width="11.28515625" style="9" customWidth="1"/>
    <col min="8449" max="8449" width="49.85546875" style="9" customWidth="1"/>
    <col min="8450" max="8451" width="17.85546875" style="9" customWidth="1"/>
    <col min="8452" max="8703" width="6.85546875" style="9" customWidth="1"/>
    <col min="8704" max="8704" width="11.28515625" style="9" customWidth="1"/>
    <col min="8705" max="8705" width="49.85546875" style="9" customWidth="1"/>
    <col min="8706" max="8707" width="17.85546875" style="9" customWidth="1"/>
    <col min="8708" max="8959" width="6.85546875" style="9" customWidth="1"/>
    <col min="8960" max="8960" width="11.28515625" style="9" customWidth="1"/>
    <col min="8961" max="8961" width="49.85546875" style="9" customWidth="1"/>
    <col min="8962" max="8963" width="17.85546875" style="9" customWidth="1"/>
    <col min="8964" max="9215" width="6.85546875" style="9" customWidth="1"/>
    <col min="9216" max="9216" width="11.28515625" style="9" customWidth="1"/>
    <col min="9217" max="9217" width="49.85546875" style="9" customWidth="1"/>
    <col min="9218" max="9219" width="17.85546875" style="9" customWidth="1"/>
    <col min="9220" max="9471" width="6.85546875" style="9" customWidth="1"/>
    <col min="9472" max="9472" width="11.28515625" style="9" customWidth="1"/>
    <col min="9473" max="9473" width="49.85546875" style="9" customWidth="1"/>
    <col min="9474" max="9475" width="17.85546875" style="9" customWidth="1"/>
    <col min="9476" max="9727" width="6.85546875" style="9" customWidth="1"/>
    <col min="9728" max="9728" width="11.28515625" style="9" customWidth="1"/>
    <col min="9729" max="9729" width="49.85546875" style="9" customWidth="1"/>
    <col min="9730" max="9731" width="17.85546875" style="9" customWidth="1"/>
    <col min="9732" max="9983" width="6.85546875" style="9" customWidth="1"/>
    <col min="9984" max="9984" width="11.28515625" style="9" customWidth="1"/>
    <col min="9985" max="9985" width="49.85546875" style="9" customWidth="1"/>
    <col min="9986" max="9987" width="17.85546875" style="9" customWidth="1"/>
    <col min="9988" max="10239" width="6.85546875" style="9" customWidth="1"/>
    <col min="10240" max="10240" width="11.28515625" style="9" customWidth="1"/>
    <col min="10241" max="10241" width="49.85546875" style="9" customWidth="1"/>
    <col min="10242" max="10243" width="17.85546875" style="9" customWidth="1"/>
    <col min="10244" max="10495" width="6.85546875" style="9" customWidth="1"/>
    <col min="10496" max="10496" width="11.28515625" style="9" customWidth="1"/>
    <col min="10497" max="10497" width="49.85546875" style="9" customWidth="1"/>
    <col min="10498" max="10499" width="17.85546875" style="9" customWidth="1"/>
    <col min="10500" max="10751" width="6.85546875" style="9" customWidth="1"/>
    <col min="10752" max="10752" width="11.28515625" style="9" customWidth="1"/>
    <col min="10753" max="10753" width="49.85546875" style="9" customWidth="1"/>
    <col min="10754" max="10755" width="17.85546875" style="9" customWidth="1"/>
    <col min="10756" max="11007" width="6.85546875" style="9" customWidth="1"/>
    <col min="11008" max="11008" width="11.28515625" style="9" customWidth="1"/>
    <col min="11009" max="11009" width="49.85546875" style="9" customWidth="1"/>
    <col min="11010" max="11011" width="17.85546875" style="9" customWidth="1"/>
    <col min="11012" max="11263" width="6.85546875" style="9" customWidth="1"/>
    <col min="11264" max="11264" width="11.28515625" style="9" customWidth="1"/>
    <col min="11265" max="11265" width="49.85546875" style="9" customWidth="1"/>
    <col min="11266" max="11267" width="17.85546875" style="9" customWidth="1"/>
    <col min="11268" max="11519" width="6.85546875" style="9" customWidth="1"/>
    <col min="11520" max="11520" width="11.28515625" style="9" customWidth="1"/>
    <col min="11521" max="11521" width="49.85546875" style="9" customWidth="1"/>
    <col min="11522" max="11523" width="17.85546875" style="9" customWidth="1"/>
    <col min="11524" max="11775" width="6.85546875" style="9" customWidth="1"/>
    <col min="11776" max="11776" width="11.28515625" style="9" customWidth="1"/>
    <col min="11777" max="11777" width="49.85546875" style="9" customWidth="1"/>
    <col min="11778" max="11779" width="17.85546875" style="9" customWidth="1"/>
    <col min="11780" max="12031" width="6.85546875" style="9" customWidth="1"/>
    <col min="12032" max="12032" width="11.28515625" style="9" customWidth="1"/>
    <col min="12033" max="12033" width="49.85546875" style="9" customWidth="1"/>
    <col min="12034" max="12035" width="17.85546875" style="9" customWidth="1"/>
    <col min="12036" max="12287" width="6.85546875" style="9" customWidth="1"/>
    <col min="12288" max="12288" width="11.28515625" style="9" customWidth="1"/>
    <col min="12289" max="12289" width="49.85546875" style="9" customWidth="1"/>
    <col min="12290" max="12291" width="17.85546875" style="9" customWidth="1"/>
    <col min="12292" max="12543" width="6.85546875" style="9" customWidth="1"/>
    <col min="12544" max="12544" width="11.28515625" style="9" customWidth="1"/>
    <col min="12545" max="12545" width="49.85546875" style="9" customWidth="1"/>
    <col min="12546" max="12547" width="17.85546875" style="9" customWidth="1"/>
    <col min="12548" max="12799" width="6.85546875" style="9" customWidth="1"/>
    <col min="12800" max="12800" width="11.28515625" style="9" customWidth="1"/>
    <col min="12801" max="12801" width="49.85546875" style="9" customWidth="1"/>
    <col min="12802" max="12803" width="17.85546875" style="9" customWidth="1"/>
    <col min="12804" max="13055" width="6.85546875" style="9" customWidth="1"/>
    <col min="13056" max="13056" width="11.28515625" style="9" customWidth="1"/>
    <col min="13057" max="13057" width="49.85546875" style="9" customWidth="1"/>
    <col min="13058" max="13059" width="17.85546875" style="9" customWidth="1"/>
    <col min="13060" max="13311" width="6.85546875" style="9" customWidth="1"/>
    <col min="13312" max="13312" width="11.28515625" style="9" customWidth="1"/>
    <col min="13313" max="13313" width="49.85546875" style="9" customWidth="1"/>
    <col min="13314" max="13315" width="17.85546875" style="9" customWidth="1"/>
    <col min="13316" max="13567" width="6.85546875" style="9" customWidth="1"/>
    <col min="13568" max="13568" width="11.28515625" style="9" customWidth="1"/>
    <col min="13569" max="13569" width="49.85546875" style="9" customWidth="1"/>
    <col min="13570" max="13571" width="17.85546875" style="9" customWidth="1"/>
    <col min="13572" max="13823" width="6.85546875" style="9" customWidth="1"/>
    <col min="13824" max="13824" width="11.28515625" style="9" customWidth="1"/>
    <col min="13825" max="13825" width="49.85546875" style="9" customWidth="1"/>
    <col min="13826" max="13827" width="17.85546875" style="9" customWidth="1"/>
    <col min="13828" max="14079" width="6.85546875" style="9" customWidth="1"/>
    <col min="14080" max="14080" width="11.28515625" style="9" customWidth="1"/>
    <col min="14081" max="14081" width="49.85546875" style="9" customWidth="1"/>
    <col min="14082" max="14083" width="17.85546875" style="9" customWidth="1"/>
    <col min="14084" max="14335" width="6.85546875" style="9" customWidth="1"/>
    <col min="14336" max="14336" width="11.28515625" style="9" customWidth="1"/>
    <col min="14337" max="14337" width="49.85546875" style="9" customWidth="1"/>
    <col min="14338" max="14339" width="17.85546875" style="9" customWidth="1"/>
    <col min="14340" max="14591" width="6.85546875" style="9" customWidth="1"/>
    <col min="14592" max="14592" width="11.28515625" style="9" customWidth="1"/>
    <col min="14593" max="14593" width="49.85546875" style="9" customWidth="1"/>
    <col min="14594" max="14595" width="17.85546875" style="9" customWidth="1"/>
    <col min="14596" max="14847" width="6.85546875" style="9" customWidth="1"/>
    <col min="14848" max="14848" width="11.28515625" style="9" customWidth="1"/>
    <col min="14849" max="14849" width="49.85546875" style="9" customWidth="1"/>
    <col min="14850" max="14851" width="17.85546875" style="9" customWidth="1"/>
    <col min="14852" max="15103" width="6.85546875" style="9" customWidth="1"/>
    <col min="15104" max="15104" width="11.28515625" style="9" customWidth="1"/>
    <col min="15105" max="15105" width="49.85546875" style="9" customWidth="1"/>
    <col min="15106" max="15107" width="17.85546875" style="9" customWidth="1"/>
    <col min="15108" max="15359" width="6.85546875" style="9" customWidth="1"/>
    <col min="15360" max="15360" width="11.28515625" style="9" customWidth="1"/>
    <col min="15361" max="15361" width="49.85546875" style="9" customWidth="1"/>
    <col min="15362" max="15363" width="17.85546875" style="9" customWidth="1"/>
    <col min="15364" max="15615" width="6.85546875" style="9" customWidth="1"/>
    <col min="15616" max="15616" width="11.28515625" style="9" customWidth="1"/>
    <col min="15617" max="15617" width="49.85546875" style="9" customWidth="1"/>
    <col min="15618" max="15619" width="17.85546875" style="9" customWidth="1"/>
    <col min="15620" max="15871" width="6.85546875" style="9" customWidth="1"/>
    <col min="15872" max="15872" width="11.28515625" style="9" customWidth="1"/>
    <col min="15873" max="15873" width="49.85546875" style="9" customWidth="1"/>
    <col min="15874" max="15875" width="17.85546875" style="9" customWidth="1"/>
    <col min="15876" max="16127" width="6.85546875" style="9" customWidth="1"/>
    <col min="16128" max="16128" width="11.28515625" style="9" customWidth="1"/>
    <col min="16129" max="16129" width="49.85546875" style="9" customWidth="1"/>
    <col min="16130" max="16131" width="17.85546875" style="9" customWidth="1"/>
    <col min="16132" max="16384" width="6.85546875" style="9" customWidth="1"/>
  </cols>
  <sheetData>
    <row r="1" spans="1:12">
      <c r="A1" s="12" t="s">
        <v>123</v>
      </c>
      <c r="B1" s="13" t="s">
        <v>298</v>
      </c>
      <c r="C1" s="13"/>
      <c r="D1" s="13"/>
    </row>
    <row r="2" spans="1:12" ht="15" customHeight="1">
      <c r="A2" s="12" t="s">
        <v>124</v>
      </c>
      <c r="B2" s="12" t="s">
        <v>125</v>
      </c>
      <c r="D2" s="12"/>
    </row>
    <row r="3" spans="1:12">
      <c r="A3" s="12" t="s">
        <v>126</v>
      </c>
      <c r="B3" s="12"/>
      <c r="D3" s="12"/>
      <c r="E3" s="13"/>
      <c r="F3" s="13"/>
      <c r="G3" s="12"/>
      <c r="H3" s="12"/>
      <c r="I3" s="12"/>
      <c r="J3" s="12"/>
      <c r="K3" s="14"/>
      <c r="L3" s="15"/>
    </row>
    <row r="4" spans="1:12" ht="15" customHeight="1">
      <c r="A4" s="12" t="s">
        <v>127</v>
      </c>
      <c r="B4" s="12" t="s">
        <v>189</v>
      </c>
      <c r="D4" s="12"/>
    </row>
    <row r="6" spans="1:12">
      <c r="A6" s="61" t="s">
        <v>128</v>
      </c>
      <c r="B6" s="61"/>
      <c r="C6" s="61"/>
      <c r="D6" s="61"/>
    </row>
    <row r="8" spans="1:12" ht="15" customHeight="1">
      <c r="A8" s="62" t="s">
        <v>129</v>
      </c>
      <c r="B8" s="62" t="s">
        <v>132</v>
      </c>
      <c r="C8" s="56" t="s">
        <v>130</v>
      </c>
      <c r="D8" s="62" t="s">
        <v>131</v>
      </c>
    </row>
    <row r="9" spans="1:12" ht="15" customHeight="1">
      <c r="A9" s="63"/>
      <c r="B9" s="63"/>
      <c r="C9" s="56"/>
      <c r="D9" s="63"/>
    </row>
    <row r="10" spans="1:12">
      <c r="A10" s="63"/>
      <c r="B10" s="63"/>
      <c r="C10" s="56"/>
      <c r="D10" s="64"/>
    </row>
    <row r="11" spans="1:12">
      <c r="A11" s="64"/>
      <c r="B11" s="64"/>
      <c r="C11" s="25" t="s">
        <v>133</v>
      </c>
      <c r="D11" s="25" t="s">
        <v>133</v>
      </c>
    </row>
    <row r="12" spans="1:12">
      <c r="A12" s="16" t="s">
        <v>134</v>
      </c>
      <c r="B12" s="16" t="s">
        <v>135</v>
      </c>
      <c r="C12" s="16" t="s">
        <v>136</v>
      </c>
      <c r="D12" s="16" t="s">
        <v>137</v>
      </c>
    </row>
    <row r="13" spans="1:12">
      <c r="A13" s="25" t="s">
        <v>138</v>
      </c>
      <c r="B13" s="19" t="s">
        <v>139</v>
      </c>
      <c r="C13" s="11"/>
      <c r="D13" s="11"/>
    </row>
    <row r="14" spans="1:12" ht="30">
      <c r="A14" s="25" t="s">
        <v>140</v>
      </c>
      <c r="B14" s="19" t="s">
        <v>141</v>
      </c>
      <c r="C14" s="11"/>
      <c r="D14" s="11"/>
    </row>
    <row r="15" spans="1:12">
      <c r="A15" s="25" t="s">
        <v>142</v>
      </c>
      <c r="B15" s="19" t="s">
        <v>143</v>
      </c>
      <c r="C15" s="11"/>
      <c r="D15" s="11"/>
    </row>
    <row r="16" spans="1:12">
      <c r="A16" s="25" t="s">
        <v>135</v>
      </c>
      <c r="B16" s="19" t="s">
        <v>144</v>
      </c>
      <c r="C16" s="11"/>
      <c r="D16" s="11"/>
    </row>
    <row r="17" spans="1:4">
      <c r="A17" s="25" t="s">
        <v>145</v>
      </c>
      <c r="B17" s="19" t="s">
        <v>146</v>
      </c>
      <c r="C17" s="11" t="s">
        <v>307</v>
      </c>
      <c r="D17" s="11" t="s">
        <v>307</v>
      </c>
    </row>
    <row r="18" spans="1:4">
      <c r="A18" s="25" t="s">
        <v>147</v>
      </c>
      <c r="B18" s="19" t="s">
        <v>148</v>
      </c>
      <c r="C18" s="11" t="s">
        <v>307</v>
      </c>
      <c r="D18" s="11" t="s">
        <v>307</v>
      </c>
    </row>
    <row r="19" spans="1:4">
      <c r="A19" s="25" t="s">
        <v>149</v>
      </c>
      <c r="B19" s="19" t="s">
        <v>150</v>
      </c>
      <c r="C19" s="11" t="s">
        <v>307</v>
      </c>
      <c r="D19" s="11" t="s">
        <v>307</v>
      </c>
    </row>
    <row r="20" spans="1:4" ht="30">
      <c r="A20" s="25" t="s">
        <v>151</v>
      </c>
      <c r="B20" s="26" t="s">
        <v>152</v>
      </c>
      <c r="C20" s="11" t="s">
        <v>307</v>
      </c>
      <c r="D20" s="11" t="s">
        <v>307</v>
      </c>
    </row>
    <row r="21" spans="1:4" ht="30">
      <c r="A21" s="25" t="s">
        <v>153</v>
      </c>
      <c r="B21" s="26" t="s">
        <v>154</v>
      </c>
      <c r="C21" s="11" t="s">
        <v>307</v>
      </c>
      <c r="D21" s="11" t="s">
        <v>307</v>
      </c>
    </row>
    <row r="22" spans="1:4" ht="30">
      <c r="A22" s="25" t="s">
        <v>155</v>
      </c>
      <c r="B22" s="19" t="s">
        <v>156</v>
      </c>
      <c r="C22" s="11" t="s">
        <v>307</v>
      </c>
      <c r="D22" s="11" t="s">
        <v>307</v>
      </c>
    </row>
    <row r="23" spans="1:4">
      <c r="A23" s="25" t="s">
        <v>157</v>
      </c>
      <c r="B23" s="19" t="s">
        <v>158</v>
      </c>
      <c r="C23" s="11" t="s">
        <v>307</v>
      </c>
      <c r="D23" s="11" t="s">
        <v>307</v>
      </c>
    </row>
    <row r="24" spans="1:4">
      <c r="A24" s="25" t="s">
        <v>137</v>
      </c>
      <c r="B24" s="19" t="s">
        <v>159</v>
      </c>
      <c r="C24" s="11"/>
      <c r="D24" s="11"/>
    </row>
    <row r="25" spans="1:4">
      <c r="A25" s="25" t="s">
        <v>160</v>
      </c>
      <c r="B25" s="19" t="s">
        <v>161</v>
      </c>
      <c r="C25" s="11"/>
      <c r="D25" s="11"/>
    </row>
    <row r="26" spans="1:4" ht="30">
      <c r="A26" s="25" t="s">
        <v>165</v>
      </c>
      <c r="B26" s="19" t="s">
        <v>166</v>
      </c>
      <c r="C26" s="11"/>
      <c r="D26" s="11"/>
    </row>
    <row r="27" spans="1:4" ht="30">
      <c r="A27" s="25" t="s">
        <v>167</v>
      </c>
      <c r="B27" s="19" t="s">
        <v>168</v>
      </c>
      <c r="C27" s="11"/>
      <c r="D27" s="11"/>
    </row>
    <row r="28" spans="1:4" ht="30">
      <c r="A28" s="25" t="s">
        <v>169</v>
      </c>
      <c r="B28" s="26" t="s">
        <v>170</v>
      </c>
      <c r="C28" s="11"/>
      <c r="D28" s="11"/>
    </row>
    <row r="29" spans="1:4">
      <c r="A29" s="25" t="s">
        <v>171</v>
      </c>
      <c r="B29" s="19" t="s">
        <v>172</v>
      </c>
      <c r="C29" s="11"/>
      <c r="D29" s="11"/>
    </row>
    <row r="30" spans="1:4">
      <c r="A30" s="25" t="s">
        <v>173</v>
      </c>
      <c r="B30" s="19" t="s">
        <v>174</v>
      </c>
      <c r="C30" s="11"/>
      <c r="D30" s="11"/>
    </row>
    <row r="31" spans="1:4">
      <c r="A31" s="25" t="s">
        <v>175</v>
      </c>
      <c r="B31" s="19" t="s">
        <v>176</v>
      </c>
      <c r="C31" s="11"/>
      <c r="D31" s="11"/>
    </row>
    <row r="32" spans="1:4" ht="30">
      <c r="A32" s="25" t="s">
        <v>177</v>
      </c>
      <c r="B32" s="19" t="s">
        <v>178</v>
      </c>
      <c r="C32" s="11"/>
      <c r="D32" s="11"/>
    </row>
    <row r="33" spans="1:4">
      <c r="A33" s="25" t="s">
        <v>179</v>
      </c>
      <c r="B33" s="19" t="s">
        <v>180</v>
      </c>
      <c r="C33" s="11"/>
      <c r="D33" s="11"/>
    </row>
    <row r="34" spans="1:4">
      <c r="A34" s="25" t="s">
        <v>181</v>
      </c>
      <c r="B34" s="19" t="s">
        <v>182</v>
      </c>
      <c r="C34" s="11"/>
      <c r="D34" s="11"/>
    </row>
    <row r="35" spans="1:4">
      <c r="A35" s="25" t="s">
        <v>183</v>
      </c>
      <c r="B35" s="19" t="s">
        <v>184</v>
      </c>
      <c r="C35" s="11"/>
      <c r="D35" s="11"/>
    </row>
    <row r="36" spans="1:4">
      <c r="A36" s="60" t="s">
        <v>185</v>
      </c>
      <c r="B36" s="60"/>
      <c r="C36" s="20"/>
      <c r="D36" s="20"/>
    </row>
    <row r="37" spans="1:4">
      <c r="A37" s="60" t="s">
        <v>186</v>
      </c>
      <c r="B37" s="60"/>
      <c r="C37" s="20"/>
      <c r="D37" s="20"/>
    </row>
    <row r="38" spans="1:4">
      <c r="A38" s="60" t="s">
        <v>187</v>
      </c>
      <c r="B38" s="60"/>
      <c r="C38" s="20"/>
      <c r="D38" s="20"/>
    </row>
    <row r="41" spans="1:4">
      <c r="A41" s="52" t="s">
        <v>188</v>
      </c>
      <c r="B41" s="52"/>
      <c r="C41" s="52"/>
      <c r="D41" s="52"/>
    </row>
    <row r="42" spans="1:4">
      <c r="A42" s="52"/>
      <c r="B42" s="52"/>
      <c r="C42" s="52"/>
      <c r="D42" s="52"/>
    </row>
    <row r="43" spans="1:4">
      <c r="A43" s="52"/>
      <c r="B43" s="52"/>
      <c r="C43" s="52"/>
      <c r="D43" s="52"/>
    </row>
    <row r="44" spans="1:4">
      <c r="A44" s="52"/>
      <c r="B44" s="52"/>
      <c r="C44" s="52"/>
      <c r="D44" s="52"/>
    </row>
  </sheetData>
  <mergeCells count="9">
    <mergeCell ref="A36:B36"/>
    <mergeCell ref="A37:B37"/>
    <mergeCell ref="A38:B38"/>
    <mergeCell ref="A41:D44"/>
    <mergeCell ref="A6:D6"/>
    <mergeCell ref="C8:C10"/>
    <mergeCell ref="B8:B11"/>
    <mergeCell ref="D8:D10"/>
    <mergeCell ref="A8:A11"/>
  </mergeCells>
  <pageMargins left="0.7" right="0.7" top="0.75" bottom="0.75" header="0.3" footer="0.3"/>
  <pageSetup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9"/>
  <sheetViews>
    <sheetView view="pageBreakPreview" topLeftCell="A10" zoomScaleNormal="100" zoomScaleSheetLayoutView="100" workbookViewId="0">
      <selection activeCell="A15" sqref="A15"/>
    </sheetView>
  </sheetViews>
  <sheetFormatPr defaultRowHeight="15"/>
  <cols>
    <col min="1" max="1" width="13.85546875" style="9" customWidth="1"/>
    <col min="2" max="2" width="65.140625" style="9" customWidth="1"/>
    <col min="3" max="3" width="17.85546875" style="21" customWidth="1"/>
    <col min="4" max="255" width="6.85546875" style="9" customWidth="1"/>
    <col min="256" max="256" width="13.85546875" style="9" customWidth="1"/>
    <col min="257" max="257" width="65.140625" style="9" customWidth="1"/>
    <col min="258" max="258" width="17.85546875" style="9" customWidth="1"/>
    <col min="259" max="511" width="6.85546875" style="9" customWidth="1"/>
    <col min="512" max="512" width="13.85546875" style="9" customWidth="1"/>
    <col min="513" max="513" width="65.140625" style="9" customWidth="1"/>
    <col min="514" max="514" width="17.85546875" style="9" customWidth="1"/>
    <col min="515" max="767" width="6.85546875" style="9" customWidth="1"/>
    <col min="768" max="768" width="13.85546875" style="9" customWidth="1"/>
    <col min="769" max="769" width="65.140625" style="9" customWidth="1"/>
    <col min="770" max="770" width="17.85546875" style="9" customWidth="1"/>
    <col min="771" max="1023" width="6.85546875" style="9" customWidth="1"/>
    <col min="1024" max="1024" width="13.85546875" style="9" customWidth="1"/>
    <col min="1025" max="1025" width="65.140625" style="9" customWidth="1"/>
    <col min="1026" max="1026" width="17.85546875" style="9" customWidth="1"/>
    <col min="1027" max="1279" width="6.85546875" style="9" customWidth="1"/>
    <col min="1280" max="1280" width="13.85546875" style="9" customWidth="1"/>
    <col min="1281" max="1281" width="65.140625" style="9" customWidth="1"/>
    <col min="1282" max="1282" width="17.85546875" style="9" customWidth="1"/>
    <col min="1283" max="1535" width="6.85546875" style="9" customWidth="1"/>
    <col min="1536" max="1536" width="13.85546875" style="9" customWidth="1"/>
    <col min="1537" max="1537" width="65.140625" style="9" customWidth="1"/>
    <col min="1538" max="1538" width="17.85546875" style="9" customWidth="1"/>
    <col min="1539" max="1791" width="6.85546875" style="9" customWidth="1"/>
    <col min="1792" max="1792" width="13.85546875" style="9" customWidth="1"/>
    <col min="1793" max="1793" width="65.140625" style="9" customWidth="1"/>
    <col min="1794" max="1794" width="17.85546875" style="9" customWidth="1"/>
    <col min="1795" max="2047" width="6.85546875" style="9" customWidth="1"/>
    <col min="2048" max="2048" width="13.85546875" style="9" customWidth="1"/>
    <col min="2049" max="2049" width="65.140625" style="9" customWidth="1"/>
    <col min="2050" max="2050" width="17.85546875" style="9" customWidth="1"/>
    <col min="2051" max="2303" width="6.85546875" style="9" customWidth="1"/>
    <col min="2304" max="2304" width="13.85546875" style="9" customWidth="1"/>
    <col min="2305" max="2305" width="65.140625" style="9" customWidth="1"/>
    <col min="2306" max="2306" width="17.85546875" style="9" customWidth="1"/>
    <col min="2307" max="2559" width="6.85546875" style="9" customWidth="1"/>
    <col min="2560" max="2560" width="13.85546875" style="9" customWidth="1"/>
    <col min="2561" max="2561" width="65.140625" style="9" customWidth="1"/>
    <col min="2562" max="2562" width="17.85546875" style="9" customWidth="1"/>
    <col min="2563" max="2815" width="6.85546875" style="9" customWidth="1"/>
    <col min="2816" max="2816" width="13.85546875" style="9" customWidth="1"/>
    <col min="2817" max="2817" width="65.140625" style="9" customWidth="1"/>
    <col min="2818" max="2818" width="17.85546875" style="9" customWidth="1"/>
    <col min="2819" max="3071" width="6.85546875" style="9" customWidth="1"/>
    <col min="3072" max="3072" width="13.85546875" style="9" customWidth="1"/>
    <col min="3073" max="3073" width="65.140625" style="9" customWidth="1"/>
    <col min="3074" max="3074" width="17.85546875" style="9" customWidth="1"/>
    <col min="3075" max="3327" width="6.85546875" style="9" customWidth="1"/>
    <col min="3328" max="3328" width="13.85546875" style="9" customWidth="1"/>
    <col min="3329" max="3329" width="65.140625" style="9" customWidth="1"/>
    <col min="3330" max="3330" width="17.85546875" style="9" customWidth="1"/>
    <col min="3331" max="3583" width="6.85546875" style="9" customWidth="1"/>
    <col min="3584" max="3584" width="13.85546875" style="9" customWidth="1"/>
    <col min="3585" max="3585" width="65.140625" style="9" customWidth="1"/>
    <col min="3586" max="3586" width="17.85546875" style="9" customWidth="1"/>
    <col min="3587" max="3839" width="6.85546875" style="9" customWidth="1"/>
    <col min="3840" max="3840" width="13.85546875" style="9" customWidth="1"/>
    <col min="3841" max="3841" width="65.140625" style="9" customWidth="1"/>
    <col min="3842" max="3842" width="17.85546875" style="9" customWidth="1"/>
    <col min="3843" max="4095" width="6.85546875" style="9" customWidth="1"/>
    <col min="4096" max="4096" width="13.85546875" style="9" customWidth="1"/>
    <col min="4097" max="4097" width="65.140625" style="9" customWidth="1"/>
    <col min="4098" max="4098" width="17.85546875" style="9" customWidth="1"/>
    <col min="4099" max="4351" width="6.85546875" style="9" customWidth="1"/>
    <col min="4352" max="4352" width="13.85546875" style="9" customWidth="1"/>
    <col min="4353" max="4353" width="65.140625" style="9" customWidth="1"/>
    <col min="4354" max="4354" width="17.85546875" style="9" customWidth="1"/>
    <col min="4355" max="4607" width="6.85546875" style="9" customWidth="1"/>
    <col min="4608" max="4608" width="13.85546875" style="9" customWidth="1"/>
    <col min="4609" max="4609" width="65.140625" style="9" customWidth="1"/>
    <col min="4610" max="4610" width="17.85546875" style="9" customWidth="1"/>
    <col min="4611" max="4863" width="6.85546875" style="9" customWidth="1"/>
    <col min="4864" max="4864" width="13.85546875" style="9" customWidth="1"/>
    <col min="4865" max="4865" width="65.140625" style="9" customWidth="1"/>
    <col min="4866" max="4866" width="17.85546875" style="9" customWidth="1"/>
    <col min="4867" max="5119" width="6.85546875" style="9" customWidth="1"/>
    <col min="5120" max="5120" width="13.85546875" style="9" customWidth="1"/>
    <col min="5121" max="5121" width="65.140625" style="9" customWidth="1"/>
    <col min="5122" max="5122" width="17.85546875" style="9" customWidth="1"/>
    <col min="5123" max="5375" width="6.85546875" style="9" customWidth="1"/>
    <col min="5376" max="5376" width="13.85546875" style="9" customWidth="1"/>
    <col min="5377" max="5377" width="65.140625" style="9" customWidth="1"/>
    <col min="5378" max="5378" width="17.85546875" style="9" customWidth="1"/>
    <col min="5379" max="5631" width="6.85546875" style="9" customWidth="1"/>
    <col min="5632" max="5632" width="13.85546875" style="9" customWidth="1"/>
    <col min="5633" max="5633" width="65.140625" style="9" customWidth="1"/>
    <col min="5634" max="5634" width="17.85546875" style="9" customWidth="1"/>
    <col min="5635" max="5887" width="6.85546875" style="9" customWidth="1"/>
    <col min="5888" max="5888" width="13.85546875" style="9" customWidth="1"/>
    <col min="5889" max="5889" width="65.140625" style="9" customWidth="1"/>
    <col min="5890" max="5890" width="17.85546875" style="9" customWidth="1"/>
    <col min="5891" max="6143" width="6.85546875" style="9" customWidth="1"/>
    <col min="6144" max="6144" width="13.85546875" style="9" customWidth="1"/>
    <col min="6145" max="6145" width="65.140625" style="9" customWidth="1"/>
    <col min="6146" max="6146" width="17.85546875" style="9" customWidth="1"/>
    <col min="6147" max="6399" width="6.85546875" style="9" customWidth="1"/>
    <col min="6400" max="6400" width="13.85546875" style="9" customWidth="1"/>
    <col min="6401" max="6401" width="65.140625" style="9" customWidth="1"/>
    <col min="6402" max="6402" width="17.85546875" style="9" customWidth="1"/>
    <col min="6403" max="6655" width="6.85546875" style="9" customWidth="1"/>
    <col min="6656" max="6656" width="13.85546875" style="9" customWidth="1"/>
    <col min="6657" max="6657" width="65.140625" style="9" customWidth="1"/>
    <col min="6658" max="6658" width="17.85546875" style="9" customWidth="1"/>
    <col min="6659" max="6911" width="6.85546875" style="9" customWidth="1"/>
    <col min="6912" max="6912" width="13.85546875" style="9" customWidth="1"/>
    <col min="6913" max="6913" width="65.140625" style="9" customWidth="1"/>
    <col min="6914" max="6914" width="17.85546875" style="9" customWidth="1"/>
    <col min="6915" max="7167" width="6.85546875" style="9" customWidth="1"/>
    <col min="7168" max="7168" width="13.85546875" style="9" customWidth="1"/>
    <col min="7169" max="7169" width="65.140625" style="9" customWidth="1"/>
    <col min="7170" max="7170" width="17.85546875" style="9" customWidth="1"/>
    <col min="7171" max="7423" width="6.85546875" style="9" customWidth="1"/>
    <col min="7424" max="7424" width="13.85546875" style="9" customWidth="1"/>
    <col min="7425" max="7425" width="65.140625" style="9" customWidth="1"/>
    <col min="7426" max="7426" width="17.85546875" style="9" customWidth="1"/>
    <col min="7427" max="7679" width="6.85546875" style="9" customWidth="1"/>
    <col min="7680" max="7680" width="13.85546875" style="9" customWidth="1"/>
    <col min="7681" max="7681" width="65.140625" style="9" customWidth="1"/>
    <col min="7682" max="7682" width="17.85546875" style="9" customWidth="1"/>
    <col min="7683" max="7935" width="6.85546875" style="9" customWidth="1"/>
    <col min="7936" max="7936" width="13.85546875" style="9" customWidth="1"/>
    <col min="7937" max="7937" width="65.140625" style="9" customWidth="1"/>
    <col min="7938" max="7938" width="17.85546875" style="9" customWidth="1"/>
    <col min="7939" max="8191" width="6.85546875" style="9" customWidth="1"/>
    <col min="8192" max="8192" width="13.85546875" style="9" customWidth="1"/>
    <col min="8193" max="8193" width="65.140625" style="9" customWidth="1"/>
    <col min="8194" max="8194" width="17.85546875" style="9" customWidth="1"/>
    <col min="8195" max="8447" width="6.85546875" style="9" customWidth="1"/>
    <col min="8448" max="8448" width="13.85546875" style="9" customWidth="1"/>
    <col min="8449" max="8449" width="65.140625" style="9" customWidth="1"/>
    <col min="8450" max="8450" width="17.85546875" style="9" customWidth="1"/>
    <col min="8451" max="8703" width="6.85546875" style="9" customWidth="1"/>
    <col min="8704" max="8704" width="13.85546875" style="9" customWidth="1"/>
    <col min="8705" max="8705" width="65.140625" style="9" customWidth="1"/>
    <col min="8706" max="8706" width="17.85546875" style="9" customWidth="1"/>
    <col min="8707" max="8959" width="6.85546875" style="9" customWidth="1"/>
    <col min="8960" max="8960" width="13.85546875" style="9" customWidth="1"/>
    <col min="8961" max="8961" width="65.140625" style="9" customWidth="1"/>
    <col min="8962" max="8962" width="17.85546875" style="9" customWidth="1"/>
    <col min="8963" max="9215" width="6.85546875" style="9" customWidth="1"/>
    <col min="9216" max="9216" width="13.85546875" style="9" customWidth="1"/>
    <col min="9217" max="9217" width="65.140625" style="9" customWidth="1"/>
    <col min="9218" max="9218" width="17.85546875" style="9" customWidth="1"/>
    <col min="9219" max="9471" width="6.85546875" style="9" customWidth="1"/>
    <col min="9472" max="9472" width="13.85546875" style="9" customWidth="1"/>
    <col min="9473" max="9473" width="65.140625" style="9" customWidth="1"/>
    <col min="9474" max="9474" width="17.85546875" style="9" customWidth="1"/>
    <col min="9475" max="9727" width="6.85546875" style="9" customWidth="1"/>
    <col min="9728" max="9728" width="13.85546875" style="9" customWidth="1"/>
    <col min="9729" max="9729" width="65.140625" style="9" customWidth="1"/>
    <col min="9730" max="9730" width="17.85546875" style="9" customWidth="1"/>
    <col min="9731" max="9983" width="6.85546875" style="9" customWidth="1"/>
    <col min="9984" max="9984" width="13.85546875" style="9" customWidth="1"/>
    <col min="9985" max="9985" width="65.140625" style="9" customWidth="1"/>
    <col min="9986" max="9986" width="17.85546875" style="9" customWidth="1"/>
    <col min="9987" max="10239" width="6.85546875" style="9" customWidth="1"/>
    <col min="10240" max="10240" width="13.85546875" style="9" customWidth="1"/>
    <col min="10241" max="10241" width="65.140625" style="9" customWidth="1"/>
    <col min="10242" max="10242" width="17.85546875" style="9" customWidth="1"/>
    <col min="10243" max="10495" width="6.85546875" style="9" customWidth="1"/>
    <col min="10496" max="10496" width="13.85546875" style="9" customWidth="1"/>
    <col min="10497" max="10497" width="65.140625" style="9" customWidth="1"/>
    <col min="10498" max="10498" width="17.85546875" style="9" customWidth="1"/>
    <col min="10499" max="10751" width="6.85546875" style="9" customWidth="1"/>
    <col min="10752" max="10752" width="13.85546875" style="9" customWidth="1"/>
    <col min="10753" max="10753" width="65.140625" style="9" customWidth="1"/>
    <col min="10754" max="10754" width="17.85546875" style="9" customWidth="1"/>
    <col min="10755" max="11007" width="6.85546875" style="9" customWidth="1"/>
    <col min="11008" max="11008" width="13.85546875" style="9" customWidth="1"/>
    <col min="11009" max="11009" width="65.140625" style="9" customWidth="1"/>
    <col min="11010" max="11010" width="17.85546875" style="9" customWidth="1"/>
    <col min="11011" max="11263" width="6.85546875" style="9" customWidth="1"/>
    <col min="11264" max="11264" width="13.85546875" style="9" customWidth="1"/>
    <col min="11265" max="11265" width="65.140625" style="9" customWidth="1"/>
    <col min="11266" max="11266" width="17.85546875" style="9" customWidth="1"/>
    <col min="11267" max="11519" width="6.85546875" style="9" customWidth="1"/>
    <col min="11520" max="11520" width="13.85546875" style="9" customWidth="1"/>
    <col min="11521" max="11521" width="65.140625" style="9" customWidth="1"/>
    <col min="11522" max="11522" width="17.85546875" style="9" customWidth="1"/>
    <col min="11523" max="11775" width="6.85546875" style="9" customWidth="1"/>
    <col min="11776" max="11776" width="13.85546875" style="9" customWidth="1"/>
    <col min="11777" max="11777" width="65.140625" style="9" customWidth="1"/>
    <col min="11778" max="11778" width="17.85546875" style="9" customWidth="1"/>
    <col min="11779" max="12031" width="6.85546875" style="9" customWidth="1"/>
    <col min="12032" max="12032" width="13.85546875" style="9" customWidth="1"/>
    <col min="12033" max="12033" width="65.140625" style="9" customWidth="1"/>
    <col min="12034" max="12034" width="17.85546875" style="9" customWidth="1"/>
    <col min="12035" max="12287" width="6.85546875" style="9" customWidth="1"/>
    <col min="12288" max="12288" width="13.85546875" style="9" customWidth="1"/>
    <col min="12289" max="12289" width="65.140625" style="9" customWidth="1"/>
    <col min="12290" max="12290" width="17.85546875" style="9" customWidth="1"/>
    <col min="12291" max="12543" width="6.85546875" style="9" customWidth="1"/>
    <col min="12544" max="12544" width="13.85546875" style="9" customWidth="1"/>
    <col min="12545" max="12545" width="65.140625" style="9" customWidth="1"/>
    <col min="12546" max="12546" width="17.85546875" style="9" customWidth="1"/>
    <col min="12547" max="12799" width="6.85546875" style="9" customWidth="1"/>
    <col min="12800" max="12800" width="13.85546875" style="9" customWidth="1"/>
    <col min="12801" max="12801" width="65.140625" style="9" customWidth="1"/>
    <col min="12802" max="12802" width="17.85546875" style="9" customWidth="1"/>
    <col min="12803" max="13055" width="6.85546875" style="9" customWidth="1"/>
    <col min="13056" max="13056" width="13.85546875" style="9" customWidth="1"/>
    <col min="13057" max="13057" width="65.140625" style="9" customWidth="1"/>
    <col min="13058" max="13058" width="17.85546875" style="9" customWidth="1"/>
    <col min="13059" max="13311" width="6.85546875" style="9" customWidth="1"/>
    <col min="13312" max="13312" width="13.85546875" style="9" customWidth="1"/>
    <col min="13313" max="13313" width="65.140625" style="9" customWidth="1"/>
    <col min="13314" max="13314" width="17.85546875" style="9" customWidth="1"/>
    <col min="13315" max="13567" width="6.85546875" style="9" customWidth="1"/>
    <col min="13568" max="13568" width="13.85546875" style="9" customWidth="1"/>
    <col min="13569" max="13569" width="65.140625" style="9" customWidth="1"/>
    <col min="13570" max="13570" width="17.85546875" style="9" customWidth="1"/>
    <col min="13571" max="13823" width="6.85546875" style="9" customWidth="1"/>
    <col min="13824" max="13824" width="13.85546875" style="9" customWidth="1"/>
    <col min="13825" max="13825" width="65.140625" style="9" customWidth="1"/>
    <col min="13826" max="13826" width="17.85546875" style="9" customWidth="1"/>
    <col min="13827" max="14079" width="6.85546875" style="9" customWidth="1"/>
    <col min="14080" max="14080" width="13.85546875" style="9" customWidth="1"/>
    <col min="14081" max="14081" width="65.140625" style="9" customWidth="1"/>
    <col min="14082" max="14082" width="17.85546875" style="9" customWidth="1"/>
    <col min="14083" max="14335" width="6.85546875" style="9" customWidth="1"/>
    <col min="14336" max="14336" width="13.85546875" style="9" customWidth="1"/>
    <col min="14337" max="14337" width="65.140625" style="9" customWidth="1"/>
    <col min="14338" max="14338" width="17.85546875" style="9" customWidth="1"/>
    <col min="14339" max="14591" width="6.85546875" style="9" customWidth="1"/>
    <col min="14592" max="14592" width="13.85546875" style="9" customWidth="1"/>
    <col min="14593" max="14593" width="65.140625" style="9" customWidth="1"/>
    <col min="14594" max="14594" width="17.85546875" style="9" customWidth="1"/>
    <col min="14595" max="14847" width="6.85546875" style="9" customWidth="1"/>
    <col min="14848" max="14848" width="13.85546875" style="9" customWidth="1"/>
    <col min="14849" max="14849" width="65.140625" style="9" customWidth="1"/>
    <col min="14850" max="14850" width="17.85546875" style="9" customWidth="1"/>
    <col min="14851" max="15103" width="6.85546875" style="9" customWidth="1"/>
    <col min="15104" max="15104" width="13.85546875" style="9" customWidth="1"/>
    <col min="15105" max="15105" width="65.140625" style="9" customWidth="1"/>
    <col min="15106" max="15106" width="17.85546875" style="9" customWidth="1"/>
    <col min="15107" max="15359" width="6.85546875" style="9" customWidth="1"/>
    <col min="15360" max="15360" width="13.85546875" style="9" customWidth="1"/>
    <col min="15361" max="15361" width="65.140625" style="9" customWidth="1"/>
    <col min="15362" max="15362" width="17.85546875" style="9" customWidth="1"/>
    <col min="15363" max="15615" width="6.85546875" style="9" customWidth="1"/>
    <col min="15616" max="15616" width="13.85546875" style="9" customWidth="1"/>
    <col min="15617" max="15617" width="65.140625" style="9" customWidth="1"/>
    <col min="15618" max="15618" width="17.85546875" style="9" customWidth="1"/>
    <col min="15619" max="15871" width="6.85546875" style="9" customWidth="1"/>
    <col min="15872" max="15872" width="13.85546875" style="9" customWidth="1"/>
    <col min="15873" max="15873" width="65.140625" style="9" customWidth="1"/>
    <col min="15874" max="15874" width="17.85546875" style="9" customWidth="1"/>
    <col min="15875" max="16127" width="6.85546875" style="9" customWidth="1"/>
    <col min="16128" max="16128" width="13.85546875" style="9" customWidth="1"/>
    <col min="16129" max="16129" width="65.140625" style="9" customWidth="1"/>
    <col min="16130" max="16130" width="17.85546875" style="9" customWidth="1"/>
    <col min="16131" max="16384" width="6.85546875" style="9" customWidth="1"/>
  </cols>
  <sheetData>
    <row r="1" spans="1:14" ht="15" customHeight="1">
      <c r="A1" s="12" t="s">
        <v>123</v>
      </c>
      <c r="B1" s="13" t="s">
        <v>298</v>
      </c>
      <c r="D1" s="13"/>
      <c r="E1" s="13"/>
      <c r="F1" s="13"/>
    </row>
    <row r="2" spans="1:14" ht="15" customHeight="1">
      <c r="A2" s="12" t="s">
        <v>124</v>
      </c>
      <c r="B2" s="12" t="s">
        <v>125</v>
      </c>
      <c r="D2" s="12"/>
      <c r="E2" s="12"/>
      <c r="F2" s="12"/>
    </row>
    <row r="3" spans="1:14">
      <c r="A3" s="12" t="s">
        <v>126</v>
      </c>
      <c r="B3" s="12"/>
      <c r="D3" s="12"/>
      <c r="E3" s="12"/>
      <c r="F3" s="12"/>
      <c r="G3" s="13"/>
      <c r="H3" s="13"/>
      <c r="I3" s="12"/>
      <c r="J3" s="12"/>
      <c r="K3" s="12"/>
      <c r="L3" s="12"/>
      <c r="M3" s="14"/>
      <c r="N3" s="15"/>
    </row>
    <row r="4" spans="1:14">
      <c r="A4" s="12" t="s">
        <v>127</v>
      </c>
      <c r="B4" s="12" t="s">
        <v>189</v>
      </c>
      <c r="D4" s="12"/>
      <c r="E4" s="12"/>
      <c r="F4" s="12"/>
    </row>
    <row r="5" spans="1:14">
      <c r="A5" s="15"/>
      <c r="B5" s="15"/>
      <c r="C5" s="22"/>
      <c r="D5" s="15"/>
      <c r="E5" s="15"/>
      <c r="F5" s="15"/>
    </row>
    <row r="7" spans="1:14" ht="28.5" customHeight="1">
      <c r="A7" s="55" t="s">
        <v>190</v>
      </c>
      <c r="B7" s="55"/>
      <c r="C7" s="55"/>
    </row>
    <row r="9" spans="1:14">
      <c r="A9" s="56" t="s">
        <v>191</v>
      </c>
      <c r="B9" s="10"/>
      <c r="C9" s="57" t="s">
        <v>192</v>
      </c>
    </row>
    <row r="10" spans="1:14">
      <c r="A10" s="56"/>
      <c r="B10" s="56" t="s">
        <v>193</v>
      </c>
      <c r="C10" s="57"/>
    </row>
    <row r="11" spans="1:14">
      <c r="A11" s="56"/>
      <c r="B11" s="56"/>
      <c r="C11" s="23" t="s">
        <v>133</v>
      </c>
    </row>
    <row r="12" spans="1:14">
      <c r="A12" s="16" t="s">
        <v>134</v>
      </c>
      <c r="B12" s="16" t="s">
        <v>135</v>
      </c>
      <c r="C12" s="24" t="s">
        <v>136</v>
      </c>
    </row>
    <row r="13" spans="1:14">
      <c r="A13" s="10"/>
      <c r="B13" s="58" t="s">
        <v>194</v>
      </c>
      <c r="C13" s="58"/>
    </row>
    <row r="14" spans="1:14">
      <c r="A14" s="17" t="s">
        <v>160</v>
      </c>
      <c r="B14" s="18" t="s">
        <v>195</v>
      </c>
      <c r="C14" s="20">
        <f>SUM(C15:C19)</f>
        <v>0</v>
      </c>
    </row>
    <row r="15" spans="1:14">
      <c r="A15" s="17" t="s">
        <v>162</v>
      </c>
      <c r="B15" s="18" t="s">
        <v>214</v>
      </c>
      <c r="C15" s="11">
        <f>'F3'!G56</f>
        <v>0</v>
      </c>
    </row>
    <row r="16" spans="1:14">
      <c r="A16" s="17" t="s">
        <v>163</v>
      </c>
      <c r="B16" s="18" t="s">
        <v>31</v>
      </c>
      <c r="C16" s="11">
        <f>'F3'!G75</f>
        <v>0</v>
      </c>
    </row>
    <row r="17" spans="1:3">
      <c r="A17" s="17" t="s">
        <v>164</v>
      </c>
      <c r="B17" s="18" t="s">
        <v>42</v>
      </c>
      <c r="C17" s="11">
        <f>'F3'!G89</f>
        <v>0</v>
      </c>
    </row>
    <row r="18" spans="1:3">
      <c r="A18" s="17" t="s">
        <v>212</v>
      </c>
      <c r="B18" s="18" t="s">
        <v>213</v>
      </c>
      <c r="C18" s="11">
        <f>'F3'!G121</f>
        <v>0</v>
      </c>
    </row>
    <row r="19" spans="1:3">
      <c r="A19" s="17" t="s">
        <v>299</v>
      </c>
      <c r="B19" s="18" t="s">
        <v>300</v>
      </c>
      <c r="C19" s="11">
        <f>'F3'!G131</f>
        <v>0</v>
      </c>
    </row>
    <row r="20" spans="1:3">
      <c r="A20" s="10"/>
      <c r="B20" s="19" t="s">
        <v>196</v>
      </c>
      <c r="C20" s="20">
        <f>C14</f>
        <v>0</v>
      </c>
    </row>
    <row r="21" spans="1:3">
      <c r="A21" s="10"/>
      <c r="B21" s="58" t="s">
        <v>197</v>
      </c>
      <c r="C21" s="58"/>
    </row>
    <row r="22" spans="1:3">
      <c r="A22" s="17" t="s">
        <v>165</v>
      </c>
      <c r="B22" s="18" t="s">
        <v>198</v>
      </c>
      <c r="C22" s="11">
        <v>0</v>
      </c>
    </row>
    <row r="23" spans="1:3">
      <c r="A23" s="10"/>
      <c r="B23" s="19" t="s">
        <v>199</v>
      </c>
      <c r="C23" s="11">
        <v>0</v>
      </c>
    </row>
    <row r="24" spans="1:3">
      <c r="A24" s="10"/>
      <c r="B24" s="58" t="s">
        <v>200</v>
      </c>
      <c r="C24" s="58"/>
    </row>
    <row r="25" spans="1:3" ht="30">
      <c r="A25" s="17" t="s">
        <v>167</v>
      </c>
      <c r="B25" s="18" t="s">
        <v>201</v>
      </c>
      <c r="C25" s="11">
        <v>0</v>
      </c>
    </row>
    <row r="26" spans="1:3" ht="30">
      <c r="A26" s="17" t="s">
        <v>169</v>
      </c>
      <c r="B26" s="18" t="s">
        <v>202</v>
      </c>
      <c r="C26" s="11">
        <v>0</v>
      </c>
    </row>
    <row r="27" spans="1:3">
      <c r="A27" s="17" t="s">
        <v>171</v>
      </c>
      <c r="B27" s="18" t="s">
        <v>203</v>
      </c>
      <c r="C27" s="11">
        <v>0</v>
      </c>
    </row>
    <row r="28" spans="1:3">
      <c r="A28" s="17" t="s">
        <v>173</v>
      </c>
      <c r="B28" s="18" t="s">
        <v>204</v>
      </c>
      <c r="C28" s="11">
        <v>0</v>
      </c>
    </row>
    <row r="29" spans="1:3">
      <c r="A29" s="10"/>
      <c r="B29" s="19" t="s">
        <v>205</v>
      </c>
      <c r="C29" s="11">
        <v>0</v>
      </c>
    </row>
    <row r="30" spans="1:3">
      <c r="A30" s="10"/>
      <c r="B30" s="58" t="s">
        <v>206</v>
      </c>
      <c r="C30" s="58"/>
    </row>
    <row r="31" spans="1:3">
      <c r="A31" s="17" t="s">
        <v>183</v>
      </c>
      <c r="B31" s="18" t="s">
        <v>207</v>
      </c>
      <c r="C31" s="11">
        <v>0</v>
      </c>
    </row>
    <row r="32" spans="1:3">
      <c r="A32" s="10"/>
      <c r="B32" s="19" t="s">
        <v>208</v>
      </c>
      <c r="C32" s="11">
        <v>0</v>
      </c>
    </row>
    <row r="33" spans="1:3">
      <c r="A33" s="59" t="s">
        <v>209</v>
      </c>
      <c r="B33" s="59"/>
      <c r="C33" s="20">
        <f>C20+C23+C29+C32</f>
        <v>0</v>
      </c>
    </row>
    <row r="34" spans="1:3">
      <c r="A34" s="59" t="s">
        <v>210</v>
      </c>
      <c r="B34" s="59"/>
      <c r="C34" s="20">
        <f>ROUND(C33*0.19,2)</f>
        <v>0</v>
      </c>
    </row>
    <row r="35" spans="1:3">
      <c r="A35" s="59" t="s">
        <v>211</v>
      </c>
      <c r="B35" s="59"/>
      <c r="C35" s="20">
        <f>C33+C34</f>
        <v>0</v>
      </c>
    </row>
    <row r="36" spans="1:3">
      <c r="A36" s="52" t="s">
        <v>188</v>
      </c>
      <c r="B36" s="52"/>
      <c r="C36" s="52"/>
    </row>
    <row r="37" spans="1:3">
      <c r="A37" s="52"/>
      <c r="B37" s="52"/>
      <c r="C37" s="52"/>
    </row>
    <row r="38" spans="1:3">
      <c r="A38" s="52"/>
      <c r="B38" s="52"/>
      <c r="C38" s="52"/>
    </row>
    <row r="39" spans="1:3">
      <c r="A39" s="52"/>
      <c r="B39" s="52"/>
      <c r="C39" s="52"/>
    </row>
  </sheetData>
  <mergeCells count="12">
    <mergeCell ref="A36:C39"/>
    <mergeCell ref="A7:C7"/>
    <mergeCell ref="A9:A11"/>
    <mergeCell ref="C9:C10"/>
    <mergeCell ref="B10:B11"/>
    <mergeCell ref="B13:C13"/>
    <mergeCell ref="B21:C21"/>
    <mergeCell ref="B24:C24"/>
    <mergeCell ref="B30:C30"/>
    <mergeCell ref="A33:B33"/>
    <mergeCell ref="A34:B34"/>
    <mergeCell ref="A35:B35"/>
  </mergeCells>
  <phoneticPr fontId="6" type="noConversion"/>
  <pageMargins left="0.7" right="0.7" top="0.75" bottom="0.75" header="0.3" footer="0.3"/>
  <pageSetup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F3</vt:lpstr>
      <vt:lpstr>F2 cap 1</vt:lpstr>
      <vt:lpstr>F1</vt:lpstr>
      <vt:lpstr>F2 cap 4</vt:lpstr>
      <vt:lpstr>'F1'!Print_Area</vt:lpstr>
      <vt:lpstr>'F2 cap 4'!Print_Area</vt:lpstr>
      <vt:lpstr>'F3'!Print_Area</vt:lpstr>
      <vt:lpstr>'F3'!Print_Titles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user</cp:lastModifiedBy>
  <cp:lastPrinted>2021-09-21T10:09:10Z</cp:lastPrinted>
  <dcterms:created xsi:type="dcterms:W3CDTF">2021-05-04T07:23:19Z</dcterms:created>
  <dcterms:modified xsi:type="dcterms:W3CDTF">2021-09-23T10:39:57Z</dcterms:modified>
</cp:coreProperties>
</file>